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HVO\pracovní verze MH\RVVI zasedání\377. RVVI\377 A2 b Informace o míře využití výstupů M17+ pro financování VO\"/>
    </mc:Choice>
  </mc:AlternateContent>
  <bookViews>
    <workbookView xWindow="-120" yWindow="-120" windowWidth="29040" windowHeight="16440"/>
  </bookViews>
  <sheets>
    <sheet name="AVCR" sheetId="2" r:id="rId1"/>
    <sheet name="Scatter" sheetId="3" r:id="rId2"/>
    <sheet name="Bubble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4" l="1"/>
  <c r="H7" i="4"/>
  <c r="H8" i="4"/>
  <c r="H9" i="4"/>
  <c r="H10" i="4"/>
  <c r="H11" i="4"/>
  <c r="H13" i="4"/>
  <c r="H14" i="4"/>
  <c r="H15" i="4"/>
  <c r="H16" i="4"/>
  <c r="H17" i="4"/>
  <c r="H18" i="4"/>
  <c r="H20" i="4"/>
  <c r="H21" i="4"/>
  <c r="H22" i="4"/>
  <c r="H23" i="4"/>
  <c r="H24" i="4"/>
  <c r="F24" i="4" s="1"/>
  <c r="H25" i="4"/>
  <c r="H26" i="4"/>
  <c r="H5" i="4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43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24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5" i="3"/>
  <c r="F23" i="4" l="1"/>
  <c r="F22" i="4"/>
  <c r="F21" i="4"/>
  <c r="F20" i="4"/>
  <c r="F26" i="4"/>
  <c r="F25" i="4"/>
  <c r="F18" i="4"/>
  <c r="F17" i="4"/>
  <c r="F16" i="4"/>
  <c r="F15" i="4"/>
  <c r="F9" i="4"/>
  <c r="F8" i="4"/>
  <c r="F6" i="4"/>
  <c r="F13" i="4"/>
  <c r="F14" i="4"/>
  <c r="F11" i="4"/>
  <c r="F10" i="4"/>
  <c r="F7" i="4"/>
  <c r="F5" i="4"/>
</calcChain>
</file>

<file path=xl/sharedStrings.xml><?xml version="1.0" encoding="utf-8"?>
<sst xmlns="http://schemas.openxmlformats.org/spreadsheetml/2006/main" count="339" uniqueCount="97">
  <si>
    <t>Poskytovatel</t>
  </si>
  <si>
    <t>Název výzkumné organizace</t>
  </si>
  <si>
    <t>A</t>
  </si>
  <si>
    <t>B</t>
  </si>
  <si>
    <t>D</t>
  </si>
  <si>
    <t>M1-2</t>
  </si>
  <si>
    <t>M3</t>
  </si>
  <si>
    <t>M4</t>
  </si>
  <si>
    <t>M5</t>
  </si>
  <si>
    <t xml:space="preserve">CELKOVÉ HODNOCENÍ PO AGREGACI </t>
  </si>
  <si>
    <t>Poznámky: pro znázornění byla písmena dílčích hodnocení na ose y byla nahrazena čísly</t>
  </si>
  <si>
    <t>C…  2</t>
  </si>
  <si>
    <t>B…  3</t>
  </si>
  <si>
    <t>A…  4</t>
  </si>
  <si>
    <t>D..   1</t>
  </si>
  <si>
    <t>Hodnocení poskytovatele</t>
  </si>
  <si>
    <t>Agregace</t>
  </si>
  <si>
    <t>Hodnocení národní</t>
  </si>
  <si>
    <t>M1-2          převod na číslo</t>
  </si>
  <si>
    <t>ŠKÁLA</t>
  </si>
  <si>
    <t>Fyzikální ústav AV ČR, v. v. i.*</t>
  </si>
  <si>
    <t>Matematický ústav AV ČR, v. v. i.</t>
  </si>
  <si>
    <t>Geofyzikální ústav AV ČR, v. v. i.</t>
  </si>
  <si>
    <t>Ústav fyziky materiálů AV ČR, v. v. i.</t>
  </si>
  <si>
    <t>Astronomický ústav AV ČR, v. v. i.</t>
  </si>
  <si>
    <t>Ústav teoretické a aplikované mechaniky AV ČR, v. v. i.</t>
  </si>
  <si>
    <t>Ústav geoniky AV ČR, v. v. i.</t>
  </si>
  <si>
    <t>Ústav přístrojové techniky AV ČR, v. v. i.</t>
  </si>
  <si>
    <t>Ústav fyziky plazmatu AV ČR, v. v. i.</t>
  </si>
  <si>
    <t>Ústav pro hydrodynamiku AV ČR, v. v. i.</t>
  </si>
  <si>
    <t>Geologický ústav AV ČR, v. v. i.</t>
  </si>
  <si>
    <t>Ústav informatiky AV ČR, v. v. i.</t>
  </si>
  <si>
    <t>Ústav fyziky atmosféry AV ČR, v. v. i.</t>
  </si>
  <si>
    <t>Ústav struktury a mechaniky hornin AV ČR, v. v. i.</t>
  </si>
  <si>
    <t>Ústav fotoniky a elektroniky AV ČR, v. v. i.</t>
  </si>
  <si>
    <t>Ústav teorie informace a automatizace AV ČR, v. v. i.</t>
  </si>
  <si>
    <t>Ústav termomechaniky AV ČR, v. v. i.</t>
  </si>
  <si>
    <t>Ústav jaderné fyziky AV ČR, v. v. i.</t>
  </si>
  <si>
    <t>AVČR</t>
  </si>
  <si>
    <t>Biofyzikální ústav AV ČR, v. v. i.</t>
  </si>
  <si>
    <t>Biologické centrum AV ČR, v. v. i.</t>
  </si>
  <si>
    <t>Biotechnologický ústav AV ČR, v. v. i.</t>
  </si>
  <si>
    <t>Botanický ústav AV ČR, v. v. i.</t>
  </si>
  <si>
    <t>Fyziologický ústav AV ČR, v. v. i.</t>
  </si>
  <si>
    <t>Mikrobiologický ústav AV ČR, v. v. i.</t>
  </si>
  <si>
    <t>Ústav biologie obratlovců AV ČR, v. v. i.</t>
  </si>
  <si>
    <t>Ústav experimentální botaniky AV ČR, v. v. i.</t>
  </si>
  <si>
    <t>Ústav experimentální medicíny AV ČR, v. v. i.</t>
  </si>
  <si>
    <t>Ústav fyzikální chemie J. Heyrovského AV ČR, v. v. i.</t>
  </si>
  <si>
    <t>Ústav molekulární genetiky AV ČR, v. v. i.</t>
  </si>
  <si>
    <t>Ústav organické chemie a biochemie AV ČR, v. v. i.</t>
  </si>
  <si>
    <t>Ústav výzkumu globální změny AV ČR, v. v. i.</t>
  </si>
  <si>
    <t>Ústav analytické chemie AV ČR, v. v. i.</t>
  </si>
  <si>
    <t>Ústav anorganické chemie AV ČR, v. v. i.</t>
  </si>
  <si>
    <t>Ústav chemických procesů AV ČR, v. v. i.</t>
  </si>
  <si>
    <t>Ústav makromolekulární chemie AV ČR, v. v. i.</t>
  </si>
  <si>
    <t>Ústav živočišné fyziologie a genetiky AV ČR, v. v. i.</t>
  </si>
  <si>
    <t>Filosofický ústav AV ČR, v. v. i.</t>
  </si>
  <si>
    <t>Ústav pro jazyk český AV ČR, v. v. i.</t>
  </si>
  <si>
    <t>Archeologický ústav AV ČR, Praha, v. v. i.</t>
  </si>
  <si>
    <t>Ústav pro českou literaturu AV ČR, v. v. i.</t>
  </si>
  <si>
    <t>Národohospodářský ústav AV ČR, v. v. i.</t>
  </si>
  <si>
    <t>Archeologický ústav AV ČR, Brno, v. v. i.</t>
  </si>
  <si>
    <t>Knihovna AV ČR, v. v. i.</t>
  </si>
  <si>
    <t>Ústav dějin umění AV ČR, v. v. i.</t>
  </si>
  <si>
    <t>Ústav pro soudobé dějiny AV ČR, v. v. i.</t>
  </si>
  <si>
    <t>Etnologický ústav AV ČR, v. v. i.</t>
  </si>
  <si>
    <t>Orientální ústav AV ČR, v. v. i.</t>
  </si>
  <si>
    <t>Masarykův ústav a Archiv AV ČR, v. v. i.</t>
  </si>
  <si>
    <t>Historický ústav AV ČR, v. v. i.</t>
  </si>
  <si>
    <t>Sociologický ústav AV ČR, v. v. i.</t>
  </si>
  <si>
    <t>Ústav státu a práva AV ČR, v. v. i.</t>
  </si>
  <si>
    <t>Psychologický ústav AV ČR, v. v. i.</t>
  </si>
  <si>
    <t>Slovanský ústav AV ČR, v. v. i.</t>
  </si>
  <si>
    <t>Středisko společných činností AV ČR, v. v. i.</t>
  </si>
  <si>
    <t>Segment AVČR</t>
  </si>
  <si>
    <t>AV ČR</t>
  </si>
  <si>
    <t>A-</t>
  </si>
  <si>
    <t>B+</t>
  </si>
  <si>
    <t>B-</t>
  </si>
  <si>
    <t>C+</t>
  </si>
  <si>
    <t>C</t>
  </si>
  <si>
    <t>C-</t>
  </si>
  <si>
    <t>D+</t>
  </si>
  <si>
    <t>A-B</t>
  </si>
  <si>
    <t>B-C</t>
  </si>
  <si>
    <t>C-D</t>
  </si>
  <si>
    <t>AV ČR konverze na číslo:</t>
  </si>
  <si>
    <t>1. Oblast věd o neživé přírodě</t>
  </si>
  <si>
    <t>2. Oblast věd o živé přírodě a chemických věd</t>
  </si>
  <si>
    <t>3. Oblast humanitních a společenských věd</t>
  </si>
  <si>
    <t>v PDF nejsou moduly, jiná klasifikace</t>
  </si>
  <si>
    <t xml:space="preserve">M1-M5 </t>
  </si>
  <si>
    <t>Oblast věd o neživé přírodě</t>
  </si>
  <si>
    <t>(Oblast věd o neživé přírodě)</t>
  </si>
  <si>
    <t>(Oblast věd o živé přírodě a chemických věd)</t>
  </si>
  <si>
    <t>(Oblast humanitních a společenských věd)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</si>
</sst>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_-* #,##0\ _K_č_-;\-* #,##0\ _K_č_-;_-* &quot;-&quot;??\ _K_č_-;_-@_-"/>
  </numFmts>
  <fonts count="10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558ED5"/>
        <bgColor rgb="FF808080"/>
      </patternFill>
    </fill>
    <fill>
      <patternFill patternType="solid">
        <fgColor rgb="FFBFBFBF"/>
        <bgColor rgb="FFB9CDE5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rgb="FF808080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rgb="FF95B3D7"/>
      </patternFill>
    </fill>
    <fill>
      <patternFill patternType="solid">
        <fgColor rgb="FF92D050"/>
        <bgColor rgb="FFD7E4BD"/>
      </patternFill>
    </fill>
    <fill>
      <patternFill patternType="solid">
        <fgColor rgb="FF92D050"/>
        <bgColor rgb="FF95B3D7"/>
      </patternFill>
    </fill>
    <fill>
      <patternFill patternType="solid">
        <fgColor rgb="FF00B0F0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5" fillId="0" borderId="0"/>
  </cellStyleXfs>
  <cellXfs count="81">
    <xf numFmtId="0" fontId="0" fillId="0" borderId="0" xfId="0"/>
    <xf numFmtId="0" fontId="0" fillId="2" borderId="0" xfId="0" applyFill="1"/>
    <xf numFmtId="0" fontId="0" fillId="0" borderId="0" xfId="0" applyBorder="1"/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/>
    <xf numFmtId="0" fontId="2" fillId="6" borderId="4" xfId="0" applyFont="1" applyFill="1" applyBorder="1" applyAlignment="1">
      <alignment horizontal="center" vertical="center" textRotation="90" wrapText="1"/>
    </xf>
    <xf numFmtId="165" fontId="3" fillId="2" borderId="0" xfId="2" applyNumberFormat="1" applyFont="1" applyFill="1" applyBorder="1" applyAlignment="1">
      <alignment horizontal="center" vertical="center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165" fontId="3" fillId="11" borderId="2" xfId="2" applyNumberFormat="1" applyFont="1" applyFill="1" applyBorder="1" applyAlignment="1" applyProtection="1">
      <alignment horizontal="center" vertical="center"/>
    </xf>
    <xf numFmtId="165" fontId="3" fillId="12" borderId="2" xfId="2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left" wrapText="1"/>
    </xf>
    <xf numFmtId="0" fontId="6" fillId="8" borderId="2" xfId="0" applyFont="1" applyFill="1" applyBorder="1" applyAlignment="1">
      <alignment horizontal="left" vertical="center"/>
    </xf>
    <xf numFmtId="0" fontId="6" fillId="8" borderId="2" xfId="3" applyFont="1" applyFill="1" applyBorder="1"/>
    <xf numFmtId="0" fontId="0" fillId="8" borderId="2" xfId="0" applyFont="1" applyFill="1" applyBorder="1" applyAlignment="1">
      <alignment horizontal="left" vertical="center"/>
    </xf>
    <xf numFmtId="0" fontId="7" fillId="8" borderId="2" xfId="3" applyFont="1" applyFill="1" applyBorder="1"/>
    <xf numFmtId="165" fontId="3" fillId="12" borderId="2" xfId="2" applyNumberFormat="1" applyFont="1" applyFill="1" applyBorder="1" applyAlignment="1" applyProtection="1">
      <alignment horizontal="left" vertical="center"/>
    </xf>
    <xf numFmtId="0" fontId="6" fillId="7" borderId="2" xfId="3" applyFont="1" applyFill="1" applyBorder="1"/>
    <xf numFmtId="0" fontId="7" fillId="7" borderId="2" xfId="3" applyFont="1" applyFill="1" applyBorder="1"/>
    <xf numFmtId="0" fontId="7" fillId="10" borderId="12" xfId="3" applyFont="1" applyFill="1" applyBorder="1"/>
    <xf numFmtId="0" fontId="1" fillId="2" borderId="0" xfId="0" applyFont="1" applyFill="1" applyBorder="1" applyAlignment="1">
      <alignment horizontal="left"/>
    </xf>
    <xf numFmtId="165" fontId="3" fillId="13" borderId="2" xfId="2" applyNumberFormat="1" applyFont="1" applyFill="1" applyBorder="1" applyAlignment="1" applyProtection="1">
      <alignment horizontal="center" vertical="center"/>
    </xf>
    <xf numFmtId="165" fontId="3" fillId="14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 applyProtection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2" fontId="3" fillId="2" borderId="0" xfId="2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0" xfId="2" applyNumberFormat="1" applyFont="1" applyFill="1" applyBorder="1" applyAlignment="1">
      <alignment horizontal="center" vertical="center"/>
    </xf>
    <xf numFmtId="2" fontId="0" fillId="0" borderId="2" xfId="2" applyNumberFormat="1" applyFon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" fontId="0" fillId="5" borderId="2" xfId="2" applyNumberFormat="1" applyFont="1" applyFill="1" applyBorder="1" applyAlignment="1">
      <alignment horizontal="center" vertical="center"/>
    </xf>
    <xf numFmtId="2" fontId="0" fillId="5" borderId="2" xfId="0" applyNumberFormat="1" applyFill="1" applyBorder="1" applyAlignment="1">
      <alignment horizontal="center" vertical="center"/>
    </xf>
    <xf numFmtId="2" fontId="0" fillId="0" borderId="2" xfId="2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2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2" applyNumberFormat="1" applyFon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3" fillId="13" borderId="2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left" vertical="center"/>
    </xf>
    <xf numFmtId="165" fontId="3" fillId="12" borderId="1" xfId="2" applyNumberFormat="1" applyFont="1" applyFill="1" applyBorder="1" applyAlignment="1" applyProtection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/>
    </xf>
    <xf numFmtId="1" fontId="0" fillId="0" borderId="2" xfId="2" applyNumberFormat="1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 textRotation="90" wrapText="1"/>
    </xf>
    <xf numFmtId="0" fontId="8" fillId="6" borderId="4" xfId="0" applyFont="1" applyFill="1" applyBorder="1" applyAlignment="1">
      <alignment horizontal="center" vertical="center" textRotation="90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Čárka" xfId="2" builtinId="3"/>
    <cellStyle name="Normální" xfId="0" builtinId="0"/>
    <cellStyle name="Normální 2" xfId="3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C3D69B"/>
      <rgbColor rgb="FFB9CDE5"/>
      <rgbColor rgb="FFFF99CC"/>
      <rgbColor rgb="FFB3A2C7"/>
      <rgbColor rgb="FFFCD5B5"/>
      <rgbColor rgb="FF3366FF"/>
      <rgbColor rgb="FF33CCCC"/>
      <rgbColor rgb="FF92D050"/>
      <rgbColor rgb="FFFFCC66"/>
      <rgbColor rgb="FFFF9900"/>
      <rgbColor rgb="FFFF6600"/>
      <rgbColor rgb="FF558ED5"/>
      <rgbColor rgb="FF95B3D7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A6C34"/>
      <color rgb="FFF59E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M1-2/M5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0486765140642675E-2"/>
          <c:y val="0.1316120095454614"/>
          <c:w val="0.63792303492652958"/>
          <c:h val="0.68860104109689912"/>
        </c:manualLayout>
      </c:layout>
      <c:bubbleChart>
        <c:varyColors val="0"/>
        <c:ser>
          <c:idx val="0"/>
          <c:order val="0"/>
          <c:tx>
            <c:strRef>
              <c:f>Bubble!$C$3</c:f>
              <c:strCache>
                <c:ptCount val="1"/>
                <c:pt idx="0">
                  <c:v>(Oblast věd o neživé přírodě)</c:v>
                </c:pt>
              </c:strCache>
            </c:strRef>
          </c:tx>
          <c:spPr>
            <a:solidFill>
              <a:schemeClr val="accent2">
                <a:alpha val="60000"/>
              </a:schemeClr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84-47A0-B42C-11777F7A6334}"/>
              </c:ext>
            </c:extLst>
          </c:dPt>
          <c:xVal>
            <c:numRef>
              <c:f>Bubble!$C$5:$C$11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</c:numCache>
            </c:numRef>
          </c:xVal>
          <c:yVal>
            <c:numRef>
              <c:f>Bubble!$D$5:$D$11</c:f>
              <c:numCache>
                <c:formatCode>0.00</c:formatCode>
                <c:ptCount val="7"/>
                <c:pt idx="0">
                  <c:v>3.75</c:v>
                </c:pt>
                <c:pt idx="1">
                  <c:v>4</c:v>
                </c:pt>
                <c:pt idx="2">
                  <c:v>3.75</c:v>
                </c:pt>
                <c:pt idx="3">
                  <c:v>2.75</c:v>
                </c:pt>
                <c:pt idx="4">
                  <c:v>3.25</c:v>
                </c:pt>
                <c:pt idx="5">
                  <c:v>4</c:v>
                </c:pt>
                <c:pt idx="6">
                  <c:v>3</c:v>
                </c:pt>
              </c:numCache>
            </c:numRef>
          </c:yVal>
          <c:bubbleSize>
            <c:numRef>
              <c:f>Bubble!$E$5:$E$11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F284-47A0-B42C-11777F7A6334}"/>
            </c:ext>
          </c:extLst>
        </c:ser>
        <c:ser>
          <c:idx val="1"/>
          <c:order val="1"/>
          <c:tx>
            <c:strRef>
              <c:f>Bubble!$C$12</c:f>
              <c:strCache>
                <c:ptCount val="1"/>
                <c:pt idx="0">
                  <c:v>(Oblast věd o živé přírodě a chemických věd)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  <a:alpha val="83000"/>
              </a:schemeClr>
            </a:solidFill>
            <a:ln w="2540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  <a:alpha val="42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284-47A0-B42C-11777F7A633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  <a:alpha val="5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284-47A0-B42C-11777F7A6334}"/>
              </c:ext>
            </c:extLst>
          </c:dPt>
          <c:xVal>
            <c:numRef>
              <c:f>Bubble!$C$13:$C$18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xVal>
          <c:yVal>
            <c:numRef>
              <c:f>Bubble!$D$13:$D$18</c:f>
              <c:numCache>
                <c:formatCode>General</c:formatCode>
                <c:ptCount val="6"/>
                <c:pt idx="0">
                  <c:v>4.03</c:v>
                </c:pt>
                <c:pt idx="1">
                  <c:v>3.78</c:v>
                </c:pt>
                <c:pt idx="2">
                  <c:v>3.03</c:v>
                </c:pt>
                <c:pt idx="3">
                  <c:v>3.78</c:v>
                </c:pt>
                <c:pt idx="4">
                  <c:v>2.78</c:v>
                </c:pt>
                <c:pt idx="5">
                  <c:v>4.03</c:v>
                </c:pt>
              </c:numCache>
            </c:numRef>
          </c:yVal>
          <c:bubbleSize>
            <c:numRef>
              <c:f>Bubble!$E$13:$E$18</c:f>
              <c:numCache>
                <c:formatCode>General</c:formatCode>
                <c:ptCount val="6"/>
                <c:pt idx="0">
                  <c:v>8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F284-47A0-B42C-11777F7A6334}"/>
            </c:ext>
          </c:extLst>
        </c:ser>
        <c:ser>
          <c:idx val="2"/>
          <c:order val="2"/>
          <c:tx>
            <c:strRef>
              <c:f>Bubble!$C$19</c:f>
              <c:strCache>
                <c:ptCount val="1"/>
                <c:pt idx="0">
                  <c:v>(Oblast humanitních a společenských věd)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  <a:alpha val="46000"/>
              </a:schemeClr>
            </a:solidFill>
            <a:ln w="25400"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  <a:alpha val="5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84-47A0-B42C-11777F7A6334}"/>
              </c:ext>
            </c:extLst>
          </c:dPt>
          <c:xVal>
            <c:numRef>
              <c:f>Bubble!$C$20:$C$26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</c:numCache>
            </c:numRef>
          </c:xVal>
          <c:yVal>
            <c:numRef>
              <c:f>Bubble!$D$20:$D$26</c:f>
              <c:numCache>
                <c:formatCode>General</c:formatCode>
                <c:ptCount val="7"/>
                <c:pt idx="0">
                  <c:v>3.56</c:v>
                </c:pt>
                <c:pt idx="1">
                  <c:v>3.81</c:v>
                </c:pt>
                <c:pt idx="2">
                  <c:v>3.31</c:v>
                </c:pt>
                <c:pt idx="3">
                  <c:v>4.0599999999999996</c:v>
                </c:pt>
                <c:pt idx="4">
                  <c:v>3.81</c:v>
                </c:pt>
                <c:pt idx="5">
                  <c:v>3.31</c:v>
                </c:pt>
                <c:pt idx="6">
                  <c:v>4.0599999999999996</c:v>
                </c:pt>
              </c:numCache>
            </c:numRef>
          </c:yVal>
          <c:bubbleSize>
            <c:numRef>
              <c:f>Bubble!$E$20:$E$26</c:f>
              <c:numCache>
                <c:formatCode>General</c:formatCode>
                <c:ptCount val="7"/>
                <c:pt idx="0">
                  <c:v>6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A-F284-47A0-B42C-11777F7A6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0"/>
        <c:showNegBubbles val="0"/>
        <c:axId val="932503535"/>
        <c:axId val="753215295"/>
      </c:bubbleChart>
      <c:valAx>
        <c:axId val="932503535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M1-2 (zn</a:t>
                </a:r>
                <a:r>
                  <a:rPr lang="cs-CZ" b="1"/>
                  <a:t>ámka)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0.3690731856348064"/>
              <c:y val="0.86223667309359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none"/>
        <c:tickLblPos val="nextTo"/>
        <c:crossAx val="753215295"/>
        <c:crosses val="autoZero"/>
        <c:crossBetween val="midCat"/>
        <c:majorUnit val="1"/>
      </c:valAx>
      <c:valAx>
        <c:axId val="753215295"/>
        <c:scaling>
          <c:orientation val="minMax"/>
          <c:max val="4.5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M5</a:t>
                </a:r>
                <a:r>
                  <a:rPr lang="cs-CZ" b="1"/>
                  <a:t> </a:t>
                </a:r>
                <a:r>
                  <a:rPr lang="en-US" b="1"/>
                  <a:t>(zn</a:t>
                </a:r>
                <a:r>
                  <a:rPr lang="cs-CZ" b="1"/>
                  <a:t>ámka)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8878820208578827E-2"/>
              <c:y val="0.36059885175685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1"/>
        <c:majorTickMark val="out"/>
        <c:minorTickMark val="none"/>
        <c:tickLblPos val="nextTo"/>
        <c:crossAx val="932503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344108977027878"/>
          <c:y val="0.1274675636096966"/>
          <c:w val="0.26513518958072396"/>
          <c:h val="0.693628596490570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M1-2/M5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2128486011825965"/>
          <c:y val="0.14058299530740476"/>
          <c:w val="0.59065473038566763"/>
          <c:h val="0.74113139266682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Scatter!$D$3</c:f>
              <c:strCache>
                <c:ptCount val="1"/>
                <c:pt idx="0">
                  <c:v>(Oblast věd o neživé přírodě)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Scatter!$D$5:$D$22</c:f>
              <c:numCache>
                <c:formatCode>General</c:formatCode>
                <c:ptCount val="18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</c:numCache>
            </c:numRef>
          </c:xVal>
          <c:yVal>
            <c:numRef>
              <c:f>Scatter!$E$5:$E$22</c:f>
              <c:numCache>
                <c:formatCode>General</c:formatCode>
                <c:ptCount val="18"/>
                <c:pt idx="0">
                  <c:v>3.75</c:v>
                </c:pt>
                <c:pt idx="1">
                  <c:v>4</c:v>
                </c:pt>
                <c:pt idx="2">
                  <c:v>3.75</c:v>
                </c:pt>
                <c:pt idx="3">
                  <c:v>4</c:v>
                </c:pt>
                <c:pt idx="4">
                  <c:v>4</c:v>
                </c:pt>
                <c:pt idx="5">
                  <c:v>3.75</c:v>
                </c:pt>
                <c:pt idx="6">
                  <c:v>2.75</c:v>
                </c:pt>
                <c:pt idx="7">
                  <c:v>3.25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3.25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2.75</c:v>
                </c:pt>
                <c:pt idx="16">
                  <c:v>3.75</c:v>
                </c:pt>
                <c:pt idx="17">
                  <c:v>3.25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53-482D-91A2-EF8CF30E0C2A}"/>
            </c:ext>
          </c:extLst>
        </c:ser>
        <c:ser>
          <c:idx val="1"/>
          <c:order val="1"/>
          <c:tx>
            <c:strRef>
              <c:f>Scatter!$D$23</c:f>
              <c:strCache>
                <c:ptCount val="1"/>
                <c:pt idx="0">
                  <c:v>(Oblast věd o živé přírodě a chemických věd)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Scatter!$D$24:$D$41</c:f>
              <c:numCache>
                <c:formatCode>General</c:formatCode>
                <c:ptCount val="18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</c:numCache>
            </c:numRef>
          </c:xVal>
          <c:yVal>
            <c:numRef>
              <c:f>Scatter!$E$24:$E$41</c:f>
              <c:numCache>
                <c:formatCode>General</c:formatCode>
                <c:ptCount val="18"/>
                <c:pt idx="0">
                  <c:v>4.03</c:v>
                </c:pt>
                <c:pt idx="1">
                  <c:v>4.03</c:v>
                </c:pt>
                <c:pt idx="2">
                  <c:v>4.03</c:v>
                </c:pt>
                <c:pt idx="3">
                  <c:v>3.78</c:v>
                </c:pt>
                <c:pt idx="4">
                  <c:v>4.03</c:v>
                </c:pt>
                <c:pt idx="5">
                  <c:v>3.78</c:v>
                </c:pt>
                <c:pt idx="6">
                  <c:v>3.78</c:v>
                </c:pt>
                <c:pt idx="7">
                  <c:v>3.78</c:v>
                </c:pt>
                <c:pt idx="8">
                  <c:v>4.03</c:v>
                </c:pt>
                <c:pt idx="9">
                  <c:v>4.03</c:v>
                </c:pt>
                <c:pt idx="10">
                  <c:v>4.03</c:v>
                </c:pt>
                <c:pt idx="11">
                  <c:v>4.03</c:v>
                </c:pt>
                <c:pt idx="12">
                  <c:v>3.78</c:v>
                </c:pt>
                <c:pt idx="13">
                  <c:v>3.03</c:v>
                </c:pt>
                <c:pt idx="14">
                  <c:v>3.78</c:v>
                </c:pt>
                <c:pt idx="15">
                  <c:v>2.78</c:v>
                </c:pt>
                <c:pt idx="16">
                  <c:v>3.78</c:v>
                </c:pt>
                <c:pt idx="17">
                  <c:v>4.03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53-482D-91A2-EF8CF30E0C2A}"/>
            </c:ext>
          </c:extLst>
        </c:ser>
        <c:ser>
          <c:idx val="2"/>
          <c:order val="2"/>
          <c:tx>
            <c:strRef>
              <c:f>Scatter!$D$42</c:f>
              <c:strCache>
                <c:ptCount val="1"/>
                <c:pt idx="0">
                  <c:v>(Oblast humanitních a společenských věd)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Scatter!$D$43:$D$60</c:f>
              <c:numCache>
                <c:formatCode>General</c:formatCode>
                <c:ptCount val="18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1</c:v>
                </c:pt>
              </c:numCache>
            </c:numRef>
          </c:xVal>
          <c:yVal>
            <c:numRef>
              <c:f>Scatter!$E$43:$E$60</c:f>
              <c:numCache>
                <c:formatCode>General</c:formatCode>
                <c:ptCount val="18"/>
                <c:pt idx="0">
                  <c:v>3.56</c:v>
                </c:pt>
                <c:pt idx="1">
                  <c:v>3.56</c:v>
                </c:pt>
                <c:pt idx="2">
                  <c:v>3.81</c:v>
                </c:pt>
                <c:pt idx="3">
                  <c:v>3.56</c:v>
                </c:pt>
                <c:pt idx="4">
                  <c:v>3.81</c:v>
                </c:pt>
                <c:pt idx="5">
                  <c:v>3.31</c:v>
                </c:pt>
                <c:pt idx="6">
                  <c:v>4.0599999999999996</c:v>
                </c:pt>
                <c:pt idx="7">
                  <c:v>3.81</c:v>
                </c:pt>
                <c:pt idx="8">
                  <c:v>3.56</c:v>
                </c:pt>
                <c:pt idx="9">
                  <c:v>3.81</c:v>
                </c:pt>
                <c:pt idx="10">
                  <c:v>3.56</c:v>
                </c:pt>
                <c:pt idx="11">
                  <c:v>3.56</c:v>
                </c:pt>
                <c:pt idx="12">
                  <c:v>3.81</c:v>
                </c:pt>
                <c:pt idx="13">
                  <c:v>3.81</c:v>
                </c:pt>
                <c:pt idx="14">
                  <c:v>3.81</c:v>
                </c:pt>
                <c:pt idx="15">
                  <c:v>3.81</c:v>
                </c:pt>
                <c:pt idx="16">
                  <c:v>3.31</c:v>
                </c:pt>
                <c:pt idx="17">
                  <c:v>4.0599999999999996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53-482D-91A2-EF8CF30E0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585103"/>
        <c:axId val="823230607"/>
      </c:scatterChart>
      <c:valAx>
        <c:axId val="750585103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M1-2</a:t>
                </a:r>
                <a:r>
                  <a:rPr lang="cs-CZ" b="1"/>
                  <a:t> (známka)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0.36857459624040245"/>
              <c:y val="0.917067923327765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crossAx val="823230607"/>
        <c:crosses val="autoZero"/>
        <c:crossBetween val="midCat"/>
        <c:majorUnit val="1"/>
      </c:valAx>
      <c:valAx>
        <c:axId val="82323060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M5</a:t>
                </a:r>
                <a:r>
                  <a:rPr lang="cs-CZ" b="1"/>
                  <a:t> (známka)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6.4656583708410556E-2"/>
              <c:y val="0.40280263262546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crossAx val="750585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240060453622801"/>
          <c:y val="0.12173804978923089"/>
          <c:w val="0.25546928779454592"/>
          <c:h val="0.76418635170603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M1-2/M5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0486765140642675E-2"/>
          <c:y val="0.1316120095454614"/>
          <c:w val="0.63792303492652958"/>
          <c:h val="0.68860104109689912"/>
        </c:manualLayout>
      </c:layout>
      <c:bubbleChart>
        <c:varyColors val="0"/>
        <c:ser>
          <c:idx val="0"/>
          <c:order val="0"/>
          <c:tx>
            <c:strRef>
              <c:f>Bubble!$C$3</c:f>
              <c:strCache>
                <c:ptCount val="1"/>
                <c:pt idx="0">
                  <c:v>(Oblast věd o neživé přírodě)</c:v>
                </c:pt>
              </c:strCache>
            </c:strRef>
          </c:tx>
          <c:spPr>
            <a:solidFill>
              <a:schemeClr val="accent2">
                <a:alpha val="60000"/>
              </a:schemeClr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2">
                  <a:alpha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98E-403A-A0BE-79C0696A2177}"/>
              </c:ext>
            </c:extLst>
          </c:dPt>
          <c:xVal>
            <c:numRef>
              <c:f>Bubble!$C$5:$C$11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</c:numCache>
            </c:numRef>
          </c:xVal>
          <c:yVal>
            <c:numRef>
              <c:f>Bubble!$D$5:$D$11</c:f>
              <c:numCache>
                <c:formatCode>0.00</c:formatCode>
                <c:ptCount val="7"/>
                <c:pt idx="0">
                  <c:v>3.75</c:v>
                </c:pt>
                <c:pt idx="1">
                  <c:v>4</c:v>
                </c:pt>
                <c:pt idx="2">
                  <c:v>3.75</c:v>
                </c:pt>
                <c:pt idx="3">
                  <c:v>2.75</c:v>
                </c:pt>
                <c:pt idx="4">
                  <c:v>3.25</c:v>
                </c:pt>
                <c:pt idx="5">
                  <c:v>4</c:v>
                </c:pt>
                <c:pt idx="6">
                  <c:v>3</c:v>
                </c:pt>
              </c:numCache>
            </c:numRef>
          </c:yVal>
          <c:bubbleSize>
            <c:numRef>
              <c:f>Bubble!$E$5:$E$11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21A3-4839-A913-F903C56780A3}"/>
            </c:ext>
          </c:extLst>
        </c:ser>
        <c:ser>
          <c:idx val="1"/>
          <c:order val="1"/>
          <c:tx>
            <c:strRef>
              <c:f>Bubble!$C$12</c:f>
              <c:strCache>
                <c:ptCount val="1"/>
                <c:pt idx="0">
                  <c:v>(Oblast věd o živé přírodě a chemických věd)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  <a:alpha val="83000"/>
              </a:schemeClr>
            </a:solidFill>
            <a:ln w="2540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  <a:alpha val="42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8E-403A-A0BE-79C0696A217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  <a:alpha val="5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8E-403A-A0BE-79C0696A2177}"/>
              </c:ext>
            </c:extLst>
          </c:dPt>
          <c:xVal>
            <c:numRef>
              <c:f>Bubble!$C$13:$C$18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xVal>
          <c:yVal>
            <c:numRef>
              <c:f>Bubble!$D$13:$D$18</c:f>
              <c:numCache>
                <c:formatCode>General</c:formatCode>
                <c:ptCount val="6"/>
                <c:pt idx="0">
                  <c:v>4.03</c:v>
                </c:pt>
                <c:pt idx="1">
                  <c:v>3.78</c:v>
                </c:pt>
                <c:pt idx="2">
                  <c:v>3.03</c:v>
                </c:pt>
                <c:pt idx="3">
                  <c:v>3.78</c:v>
                </c:pt>
                <c:pt idx="4">
                  <c:v>2.78</c:v>
                </c:pt>
                <c:pt idx="5">
                  <c:v>4.03</c:v>
                </c:pt>
              </c:numCache>
            </c:numRef>
          </c:yVal>
          <c:bubbleSize>
            <c:numRef>
              <c:f>Bubble!$E$13:$E$18</c:f>
              <c:numCache>
                <c:formatCode>General</c:formatCode>
                <c:ptCount val="6"/>
                <c:pt idx="0">
                  <c:v>8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21A3-4839-A913-F903C56780A3}"/>
            </c:ext>
          </c:extLst>
        </c:ser>
        <c:ser>
          <c:idx val="2"/>
          <c:order val="2"/>
          <c:tx>
            <c:strRef>
              <c:f>Bubble!$C$19</c:f>
              <c:strCache>
                <c:ptCount val="1"/>
                <c:pt idx="0">
                  <c:v>(Oblast humanitních a společenských věd)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  <a:alpha val="46000"/>
              </a:schemeClr>
            </a:solidFill>
            <a:ln w="25400"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  <a:alpha val="5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98E-403A-A0BE-79C0696A2177}"/>
              </c:ext>
            </c:extLst>
          </c:dPt>
          <c:xVal>
            <c:numRef>
              <c:f>Bubble!$C$20:$C$26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</c:numCache>
            </c:numRef>
          </c:xVal>
          <c:yVal>
            <c:numRef>
              <c:f>Bubble!$D$20:$D$26</c:f>
              <c:numCache>
                <c:formatCode>General</c:formatCode>
                <c:ptCount val="7"/>
                <c:pt idx="0">
                  <c:v>3.56</c:v>
                </c:pt>
                <c:pt idx="1">
                  <c:v>3.81</c:v>
                </c:pt>
                <c:pt idx="2">
                  <c:v>3.31</c:v>
                </c:pt>
                <c:pt idx="3">
                  <c:v>4.0599999999999996</c:v>
                </c:pt>
                <c:pt idx="4">
                  <c:v>3.81</c:v>
                </c:pt>
                <c:pt idx="5">
                  <c:v>3.31</c:v>
                </c:pt>
                <c:pt idx="6">
                  <c:v>4.0599999999999996</c:v>
                </c:pt>
              </c:numCache>
            </c:numRef>
          </c:yVal>
          <c:bubbleSize>
            <c:numRef>
              <c:f>Bubble!$E$20:$E$26</c:f>
              <c:numCache>
                <c:formatCode>General</c:formatCode>
                <c:ptCount val="7"/>
                <c:pt idx="0">
                  <c:v>6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21A3-4839-A913-F903C5678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0"/>
        <c:showNegBubbles val="0"/>
        <c:axId val="932503535"/>
        <c:axId val="753215295"/>
      </c:bubbleChart>
      <c:valAx>
        <c:axId val="932503535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M1-2 (zn</a:t>
                </a:r>
                <a:r>
                  <a:rPr lang="cs-CZ" b="1"/>
                  <a:t>ámka)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0.3690731856348064"/>
              <c:y val="0.86223667309359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none"/>
        <c:tickLblPos val="nextTo"/>
        <c:crossAx val="753215295"/>
        <c:crosses val="autoZero"/>
        <c:crossBetween val="midCat"/>
        <c:majorUnit val="1"/>
      </c:valAx>
      <c:valAx>
        <c:axId val="753215295"/>
        <c:scaling>
          <c:orientation val="minMax"/>
          <c:max val="4.5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M5</a:t>
                </a:r>
                <a:r>
                  <a:rPr lang="cs-CZ" b="1"/>
                  <a:t> </a:t>
                </a:r>
                <a:r>
                  <a:rPr lang="en-US" b="1"/>
                  <a:t>(zn</a:t>
                </a:r>
                <a:r>
                  <a:rPr lang="cs-CZ" b="1"/>
                  <a:t>ámka)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8878820208578827E-2"/>
              <c:y val="0.36059885175685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1"/>
        <c:majorTickMark val="out"/>
        <c:minorTickMark val="none"/>
        <c:tickLblPos val="nextTo"/>
        <c:crossAx val="932503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344108977027878"/>
          <c:y val="0.1274675636096966"/>
          <c:w val="0.26513518958072396"/>
          <c:h val="0.693628596490570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23</xdr:row>
      <xdr:rowOff>0</xdr:rowOff>
    </xdr:from>
    <xdr:to>
      <xdr:col>28</xdr:col>
      <xdr:colOff>528430</xdr:colOff>
      <xdr:row>47</xdr:row>
      <xdr:rowOff>149087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0BFFEE5-3C5D-4F8F-9569-D94E28C96D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0.08544</cdr:x>
      <cdr:y>0.81329</cdr:y>
    </cdr:from>
    <cdr:to>
      <cdr:x>0.74441</cdr:x>
      <cdr:y>0.89551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4604154-6267-4785-9698-170081C3E6AD}"/>
            </a:ext>
          </a:extLst>
        </cdr:cNvPr>
        <cdr:cNvSpPr txBox="1"/>
      </cdr:nvSpPr>
      <cdr:spPr>
        <a:xfrm xmlns:a="http://schemas.openxmlformats.org/drawingml/2006/main">
          <a:off x="778565" y="3932583"/>
          <a:ext cx="6004892" cy="397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	</a:t>
          </a:r>
          <a:r>
            <a:rPr lang="en-GB" sz="900" b="1"/>
            <a:t>      D                                           C                                           B                                          A</a:t>
          </a:r>
        </a:p>
      </cdr:txBody>
    </cdr:sp>
  </cdr:relSizeAnchor>
  <cdr:relSizeAnchor xmlns:cdr="http://schemas.openxmlformats.org/drawingml/2006/chartDrawing">
    <cdr:from>
      <cdr:x>0.0509</cdr:x>
      <cdr:y>0.09387</cdr:y>
    </cdr:from>
    <cdr:to>
      <cdr:x>0.0918</cdr:x>
      <cdr:y>0.83556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433212BF-7EB9-413B-8C26-0E354F4515F2}"/>
            </a:ext>
          </a:extLst>
        </cdr:cNvPr>
        <cdr:cNvSpPr txBox="1"/>
      </cdr:nvSpPr>
      <cdr:spPr>
        <a:xfrm xmlns:a="http://schemas.openxmlformats.org/drawingml/2006/main">
          <a:off x="463825" y="453886"/>
          <a:ext cx="372717" cy="35863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  <a:p xmlns:a="http://schemas.openxmlformats.org/drawingml/2006/main">
          <a:pPr>
            <a:lnSpc>
              <a:spcPts val="5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A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A-B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B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B-C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C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C-D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D</a:t>
          </a:r>
        </a:p>
        <a:p xmlns:a="http://schemas.openxmlformats.org/drawingml/2006/main">
          <a:pPr>
            <a:lnSpc>
              <a:spcPts val="500"/>
            </a:lnSpc>
          </a:pPr>
          <a:endParaRPr lang="en-GB" sz="900" b="1"/>
        </a:p>
        <a:p xmlns:a="http://schemas.openxmlformats.org/drawingml/2006/main">
          <a:pPr>
            <a:lnSpc>
              <a:spcPts val="500"/>
            </a:lnSpc>
          </a:pPr>
          <a:endParaRPr lang="en-GB" sz="900"/>
        </a:p>
        <a:p xmlns:a="http://schemas.openxmlformats.org/drawingml/2006/main">
          <a:endParaRPr lang="en-GB" sz="1100"/>
        </a:p>
        <a:p xmlns:a="http://schemas.openxmlformats.org/drawingml/2006/main">
          <a:endParaRPr lang="en-GB" sz="1100"/>
        </a:p>
        <a:p xmlns:a="http://schemas.openxmlformats.org/drawingml/2006/main">
          <a:endParaRPr lang="en-GB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228599</xdr:colOff>
      <xdr:row>3</xdr:row>
      <xdr:rowOff>152400</xdr:rowOff>
    </xdr:from>
    <xdr:to>
      <xdr:col>23</xdr:col>
      <xdr:colOff>149399</xdr:colOff>
      <xdr:row>30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8F5E30-0BBC-4102-8DDC-10B8EE1C6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0.08336</cdr:x>
      <cdr:y>0.11616</cdr:y>
    </cdr:from>
    <cdr:to>
      <cdr:x>0.12425</cdr:x>
      <cdr:y>0.82927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DA7AB51-5C5D-44AE-B04E-7451680CB566}"/>
            </a:ext>
          </a:extLst>
        </cdr:cNvPr>
        <cdr:cNvSpPr txBox="1"/>
      </cdr:nvSpPr>
      <cdr:spPr>
        <a:xfrm xmlns:a="http://schemas.openxmlformats.org/drawingml/2006/main">
          <a:off x="755650" y="584200"/>
          <a:ext cx="370685" cy="35863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100"/>
        </a:p>
        <a:p xmlns:a="http://schemas.openxmlformats.org/drawingml/2006/main">
          <a:pPr>
            <a:lnSpc>
              <a:spcPts val="5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A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A-B</a:t>
          </a:r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B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B-C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C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C-D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D</a:t>
          </a:r>
        </a:p>
        <a:p xmlns:a="http://schemas.openxmlformats.org/drawingml/2006/main">
          <a:pPr>
            <a:lnSpc>
              <a:spcPts val="500"/>
            </a:lnSpc>
          </a:pPr>
          <a:endParaRPr lang="en-GB" sz="900" b="1"/>
        </a:p>
        <a:p xmlns:a="http://schemas.openxmlformats.org/drawingml/2006/main">
          <a:pPr>
            <a:lnSpc>
              <a:spcPts val="500"/>
            </a:lnSpc>
          </a:pPr>
          <a:endParaRPr lang="en-GB" sz="900"/>
        </a:p>
        <a:p xmlns:a="http://schemas.openxmlformats.org/drawingml/2006/main">
          <a:endParaRPr lang="en-GB" sz="1100"/>
        </a:p>
        <a:p xmlns:a="http://schemas.openxmlformats.org/drawingml/2006/main">
          <a:endParaRPr lang="en-GB" sz="1100"/>
        </a:p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0.10648</cdr:x>
      <cdr:y>0.87753</cdr:y>
    </cdr:from>
    <cdr:to>
      <cdr:x>0.76531</cdr:x>
      <cdr:y>0.95658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C6A8FF4E-C97A-4315-A627-AB95A09741D3}"/>
            </a:ext>
          </a:extLst>
        </cdr:cNvPr>
        <cdr:cNvSpPr txBox="1"/>
      </cdr:nvSpPr>
      <cdr:spPr>
        <a:xfrm xmlns:a="http://schemas.openxmlformats.org/drawingml/2006/main">
          <a:off x="965200" y="4413250"/>
          <a:ext cx="5972144" cy="397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	</a:t>
          </a:r>
          <a:r>
            <a:rPr lang="en-GB" sz="900" b="1"/>
            <a:t>      D                                       C                                       B                                       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261318</xdr:colOff>
      <xdr:row>4</xdr:row>
      <xdr:rowOff>125897</xdr:rowOff>
    </xdr:from>
    <xdr:to>
      <xdr:col>23</xdr:col>
      <xdr:colOff>180148</xdr:colOff>
      <xdr:row>30</xdr:row>
      <xdr:rowOff>8284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BFFEE5-3C5D-4F8F-9569-D94E28C96D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0.08544</cdr:x>
      <cdr:y>0.81329</cdr:y>
    </cdr:from>
    <cdr:to>
      <cdr:x>0.74441</cdr:x>
      <cdr:y>0.89551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4604154-6267-4785-9698-170081C3E6AD}"/>
            </a:ext>
          </a:extLst>
        </cdr:cNvPr>
        <cdr:cNvSpPr txBox="1"/>
      </cdr:nvSpPr>
      <cdr:spPr>
        <a:xfrm xmlns:a="http://schemas.openxmlformats.org/drawingml/2006/main">
          <a:off x="778565" y="3932583"/>
          <a:ext cx="6004892" cy="397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	</a:t>
          </a:r>
          <a:r>
            <a:rPr lang="en-GB" sz="900" b="1"/>
            <a:t>      D                                           C                                           B                                          A</a:t>
          </a:r>
        </a:p>
      </cdr:txBody>
    </cdr:sp>
  </cdr:relSizeAnchor>
  <cdr:relSizeAnchor xmlns:cdr="http://schemas.openxmlformats.org/drawingml/2006/chartDrawing">
    <cdr:from>
      <cdr:x>0.0509</cdr:x>
      <cdr:y>0.09387</cdr:y>
    </cdr:from>
    <cdr:to>
      <cdr:x>0.0918</cdr:x>
      <cdr:y>0.83556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433212BF-7EB9-413B-8C26-0E354F4515F2}"/>
            </a:ext>
          </a:extLst>
        </cdr:cNvPr>
        <cdr:cNvSpPr txBox="1"/>
      </cdr:nvSpPr>
      <cdr:spPr>
        <a:xfrm xmlns:a="http://schemas.openxmlformats.org/drawingml/2006/main">
          <a:off x="463825" y="453886"/>
          <a:ext cx="372717" cy="35863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  <a:p xmlns:a="http://schemas.openxmlformats.org/drawingml/2006/main">
          <a:pPr>
            <a:lnSpc>
              <a:spcPts val="5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A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A-B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B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B-C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C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C-D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D</a:t>
          </a:r>
        </a:p>
        <a:p xmlns:a="http://schemas.openxmlformats.org/drawingml/2006/main">
          <a:pPr>
            <a:lnSpc>
              <a:spcPts val="500"/>
            </a:lnSpc>
          </a:pPr>
          <a:endParaRPr lang="en-GB" sz="900" b="1"/>
        </a:p>
        <a:p xmlns:a="http://schemas.openxmlformats.org/drawingml/2006/main">
          <a:pPr>
            <a:lnSpc>
              <a:spcPts val="500"/>
            </a:lnSpc>
          </a:pPr>
          <a:endParaRPr lang="en-GB" sz="900"/>
        </a:p>
        <a:p xmlns:a="http://schemas.openxmlformats.org/drawingml/2006/main">
          <a:endParaRPr lang="en-GB" sz="1100"/>
        </a:p>
        <a:p xmlns:a="http://schemas.openxmlformats.org/drawingml/2006/main">
          <a:endParaRPr lang="en-GB" sz="1100"/>
        </a:p>
        <a:p xmlns:a="http://schemas.openxmlformats.org/drawingml/2006/main"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topLeftCell="A10" workbookViewId="0">
      <selection activeCell="X18" sqref="X18"/>
    </sheetView>
  </sheetViews>
  <sheetFormatPr defaultRowHeight="15" x14ac:dyDescent="0.25"/>
  <cols>
    <col min="2" max="2" width="5.85546875" bestFit="1" customWidth="1"/>
    <col min="3" max="3" width="48.5703125" customWidth="1"/>
    <col min="4" max="4" width="5" bestFit="1" customWidth="1"/>
    <col min="5" max="5" width="6.7109375" bestFit="1" customWidth="1"/>
    <col min="6" max="9" width="5" bestFit="1" customWidth="1"/>
    <col min="10" max="10" width="6.7109375" bestFit="1" customWidth="1"/>
    <col min="11" max="11" width="9.5703125" bestFit="1" customWidth="1"/>
    <col min="12" max="12" width="5" customWidth="1"/>
  </cols>
  <sheetData>
    <row r="1" spans="1:17" ht="87" customHeight="1" x14ac:dyDescent="0.25">
      <c r="A1" s="1"/>
      <c r="B1" s="3" t="s">
        <v>0</v>
      </c>
      <c r="C1" s="4" t="s">
        <v>1</v>
      </c>
      <c r="D1" s="71" t="s">
        <v>17</v>
      </c>
      <c r="E1" s="72"/>
      <c r="F1" s="77" t="s">
        <v>15</v>
      </c>
      <c r="G1" s="77"/>
      <c r="H1" s="77"/>
      <c r="I1" s="77"/>
      <c r="J1" s="78"/>
      <c r="K1" s="73" t="s">
        <v>16</v>
      </c>
      <c r="L1" s="74"/>
    </row>
    <row r="2" spans="1:17" ht="31.5" customHeight="1" x14ac:dyDescent="0.25">
      <c r="A2" s="1"/>
      <c r="B2" s="75" t="s">
        <v>75</v>
      </c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7" ht="78" customHeight="1" x14ac:dyDescent="0.25">
      <c r="A3" s="2"/>
      <c r="B3" s="3" t="s">
        <v>0</v>
      </c>
      <c r="C3" s="4" t="s">
        <v>76</v>
      </c>
      <c r="D3" s="8" t="s">
        <v>5</v>
      </c>
      <c r="E3" s="66" t="s">
        <v>18</v>
      </c>
      <c r="F3" s="12" t="s">
        <v>5</v>
      </c>
      <c r="G3" s="12" t="s">
        <v>6</v>
      </c>
      <c r="H3" s="12" t="s">
        <v>7</v>
      </c>
      <c r="I3" s="70" t="s">
        <v>8</v>
      </c>
      <c r="J3" s="69" t="s">
        <v>92</v>
      </c>
      <c r="K3" s="8" t="s">
        <v>9</v>
      </c>
      <c r="L3" s="8" t="s">
        <v>19</v>
      </c>
    </row>
    <row r="4" spans="1:17" ht="23.25" customHeight="1" x14ac:dyDescent="0.3">
      <c r="A4" s="2"/>
      <c r="B4" s="23"/>
      <c r="C4" s="24" t="s">
        <v>88</v>
      </c>
      <c r="D4" s="21"/>
      <c r="E4" s="21"/>
      <c r="F4" s="21"/>
      <c r="G4" s="21"/>
      <c r="H4" s="21"/>
      <c r="I4" s="21"/>
      <c r="J4" s="21"/>
      <c r="K4" s="22"/>
      <c r="L4" s="11"/>
      <c r="N4" s="67"/>
      <c r="O4" s="79" t="s">
        <v>93</v>
      </c>
      <c r="P4" s="79"/>
    </row>
    <row r="5" spans="1:17" x14ac:dyDescent="0.25">
      <c r="A5" s="5"/>
      <c r="B5" s="10" t="s">
        <v>38</v>
      </c>
      <c r="C5" s="30" t="s">
        <v>20</v>
      </c>
      <c r="D5" s="39" t="s">
        <v>2</v>
      </c>
      <c r="E5" s="19">
        <v>4</v>
      </c>
      <c r="F5" s="36">
        <v>3.75</v>
      </c>
      <c r="G5" s="47">
        <v>4</v>
      </c>
      <c r="H5" s="47">
        <v>4</v>
      </c>
      <c r="I5" s="47">
        <v>3.75</v>
      </c>
      <c r="J5" s="36">
        <v>4</v>
      </c>
      <c r="K5" s="60">
        <v>4</v>
      </c>
      <c r="L5" s="39" t="s">
        <v>2</v>
      </c>
      <c r="M5" s="47">
        <v>3.75</v>
      </c>
      <c r="N5" s="68">
        <v>1</v>
      </c>
      <c r="O5" s="19">
        <v>4</v>
      </c>
      <c r="P5" s="47">
        <v>3.75</v>
      </c>
      <c r="Q5" s="30" t="s">
        <v>20</v>
      </c>
    </row>
    <row r="6" spans="1:17" x14ac:dyDescent="0.25">
      <c r="A6" s="5">
        <v>3</v>
      </c>
      <c r="B6" s="10" t="s">
        <v>38</v>
      </c>
      <c r="C6" s="31" t="s">
        <v>21</v>
      </c>
      <c r="D6" s="40" t="s">
        <v>2</v>
      </c>
      <c r="E6" s="19">
        <v>4</v>
      </c>
      <c r="F6" s="36">
        <v>4</v>
      </c>
      <c r="G6" s="47">
        <v>3.75</v>
      </c>
      <c r="H6" s="47">
        <v>4</v>
      </c>
      <c r="I6" s="47">
        <v>4</v>
      </c>
      <c r="J6" s="48">
        <v>4</v>
      </c>
      <c r="K6" s="60">
        <v>4</v>
      </c>
      <c r="L6" s="40" t="s">
        <v>2</v>
      </c>
      <c r="M6" s="47">
        <v>4</v>
      </c>
      <c r="N6" s="68">
        <v>2</v>
      </c>
      <c r="O6" s="19">
        <v>4</v>
      </c>
      <c r="P6" s="47">
        <v>4</v>
      </c>
      <c r="Q6" s="31" t="s">
        <v>21</v>
      </c>
    </row>
    <row r="7" spans="1:17" x14ac:dyDescent="0.25">
      <c r="A7" s="5">
        <v>5</v>
      </c>
      <c r="B7" s="10" t="s">
        <v>38</v>
      </c>
      <c r="C7" s="29" t="s">
        <v>22</v>
      </c>
      <c r="D7" s="19" t="s">
        <v>2</v>
      </c>
      <c r="E7" s="19">
        <v>4</v>
      </c>
      <c r="F7" s="36">
        <v>3.75</v>
      </c>
      <c r="G7" s="47">
        <v>3.75</v>
      </c>
      <c r="H7" s="47">
        <v>3.25</v>
      </c>
      <c r="I7" s="49">
        <v>3.75</v>
      </c>
      <c r="J7" s="50">
        <v>4</v>
      </c>
      <c r="K7" s="60">
        <v>4</v>
      </c>
      <c r="L7" s="19" t="s">
        <v>2</v>
      </c>
      <c r="M7" s="49">
        <v>3.75</v>
      </c>
      <c r="N7" s="68">
        <v>3</v>
      </c>
      <c r="O7" s="19">
        <v>4</v>
      </c>
      <c r="P7" s="49">
        <v>3.75</v>
      </c>
      <c r="Q7" s="29" t="s">
        <v>22</v>
      </c>
    </row>
    <row r="8" spans="1:17" x14ac:dyDescent="0.25">
      <c r="A8" s="5">
        <v>2</v>
      </c>
      <c r="B8" s="10" t="s">
        <v>38</v>
      </c>
      <c r="C8" s="29" t="s">
        <v>23</v>
      </c>
      <c r="D8" s="19" t="s">
        <v>2</v>
      </c>
      <c r="E8" s="19">
        <v>4</v>
      </c>
      <c r="F8" s="36">
        <v>3.75</v>
      </c>
      <c r="G8" s="47">
        <v>4</v>
      </c>
      <c r="H8" s="47">
        <v>4</v>
      </c>
      <c r="I8" s="49">
        <v>4</v>
      </c>
      <c r="J8" s="50">
        <v>4</v>
      </c>
      <c r="K8" s="60">
        <v>4</v>
      </c>
      <c r="L8" s="19" t="s">
        <v>2</v>
      </c>
      <c r="M8" s="49">
        <v>4</v>
      </c>
      <c r="N8" s="68">
        <v>4</v>
      </c>
      <c r="O8" s="19">
        <v>4</v>
      </c>
      <c r="P8" s="49">
        <v>4</v>
      </c>
      <c r="Q8" s="29" t="s">
        <v>23</v>
      </c>
    </row>
    <row r="9" spans="1:17" x14ac:dyDescent="0.25">
      <c r="B9" s="10" t="s">
        <v>38</v>
      </c>
      <c r="C9" s="29" t="s">
        <v>24</v>
      </c>
      <c r="D9" s="19" t="s">
        <v>2</v>
      </c>
      <c r="E9" s="34">
        <v>4</v>
      </c>
      <c r="F9" s="36">
        <v>4</v>
      </c>
      <c r="G9" s="47">
        <v>4</v>
      </c>
      <c r="H9" s="47">
        <v>3.75</v>
      </c>
      <c r="I9" s="49">
        <v>4</v>
      </c>
      <c r="J9" s="50">
        <v>4</v>
      </c>
      <c r="K9" s="60">
        <v>4</v>
      </c>
      <c r="L9" s="19" t="s">
        <v>2</v>
      </c>
      <c r="M9" s="49">
        <v>4</v>
      </c>
      <c r="N9" s="68">
        <v>5</v>
      </c>
      <c r="O9" s="34">
        <v>4</v>
      </c>
      <c r="P9" s="49">
        <v>4</v>
      </c>
      <c r="Q9" s="29" t="s">
        <v>24</v>
      </c>
    </row>
    <row r="10" spans="1:17" x14ac:dyDescent="0.25">
      <c r="A10" s="5">
        <v>9</v>
      </c>
      <c r="B10" s="10" t="s">
        <v>38</v>
      </c>
      <c r="C10" s="25" t="s">
        <v>25</v>
      </c>
      <c r="D10" s="41" t="s">
        <v>3</v>
      </c>
      <c r="E10" s="18">
        <v>3</v>
      </c>
      <c r="F10" s="36">
        <v>3.75</v>
      </c>
      <c r="G10" s="47">
        <v>4</v>
      </c>
      <c r="H10" s="47">
        <v>4</v>
      </c>
      <c r="I10" s="49">
        <v>3.75</v>
      </c>
      <c r="J10" s="50">
        <v>4</v>
      </c>
      <c r="K10" s="44">
        <v>3</v>
      </c>
      <c r="L10" s="41" t="s">
        <v>3</v>
      </c>
      <c r="M10" s="49">
        <v>3.75</v>
      </c>
      <c r="N10" s="68">
        <v>6</v>
      </c>
      <c r="O10" s="18">
        <v>3</v>
      </c>
      <c r="P10" s="49">
        <v>3.75</v>
      </c>
      <c r="Q10" s="25" t="s">
        <v>25</v>
      </c>
    </row>
    <row r="11" spans="1:17" x14ac:dyDescent="0.25">
      <c r="A11" s="6">
        <v>16</v>
      </c>
      <c r="B11" s="10" t="s">
        <v>38</v>
      </c>
      <c r="C11" s="25" t="s">
        <v>26</v>
      </c>
      <c r="D11" s="41" t="s">
        <v>3</v>
      </c>
      <c r="E11" s="18">
        <v>3</v>
      </c>
      <c r="F11" s="36">
        <v>2.75</v>
      </c>
      <c r="G11" s="47">
        <v>3.75</v>
      </c>
      <c r="H11" s="47">
        <v>3</v>
      </c>
      <c r="I11" s="49">
        <v>2.75</v>
      </c>
      <c r="J11" s="50">
        <v>3</v>
      </c>
      <c r="K11" s="44">
        <v>3</v>
      </c>
      <c r="L11" s="41" t="s">
        <v>3</v>
      </c>
      <c r="M11" s="49">
        <v>2.75</v>
      </c>
      <c r="N11" s="68">
        <v>7</v>
      </c>
      <c r="O11" s="18">
        <v>3</v>
      </c>
      <c r="P11" s="49">
        <v>2.75</v>
      </c>
      <c r="Q11" s="25" t="s">
        <v>26</v>
      </c>
    </row>
    <row r="12" spans="1:17" x14ac:dyDescent="0.25">
      <c r="A12" s="6">
        <v>10</v>
      </c>
      <c r="B12" s="10" t="s">
        <v>38</v>
      </c>
      <c r="C12" s="26" t="s">
        <v>27</v>
      </c>
      <c r="D12" s="41" t="s">
        <v>3</v>
      </c>
      <c r="E12" s="18">
        <v>3</v>
      </c>
      <c r="F12" s="37">
        <v>3.75</v>
      </c>
      <c r="G12" s="47">
        <v>4</v>
      </c>
      <c r="H12" s="47">
        <v>3.75</v>
      </c>
      <c r="I12" s="49">
        <v>3.25</v>
      </c>
      <c r="J12" s="50">
        <v>4</v>
      </c>
      <c r="K12" s="44">
        <v>3</v>
      </c>
      <c r="L12" s="41" t="s">
        <v>3</v>
      </c>
      <c r="M12" s="49">
        <v>3.25</v>
      </c>
      <c r="N12" s="68">
        <v>8</v>
      </c>
      <c r="O12" s="18">
        <v>3</v>
      </c>
      <c r="P12" s="49">
        <v>3.25</v>
      </c>
      <c r="Q12" s="26" t="s">
        <v>27</v>
      </c>
    </row>
    <row r="13" spans="1:17" x14ac:dyDescent="0.25">
      <c r="B13" s="10" t="s">
        <v>38</v>
      </c>
      <c r="C13" s="25" t="s">
        <v>28</v>
      </c>
      <c r="D13" s="41" t="s">
        <v>3</v>
      </c>
      <c r="E13" s="18">
        <v>3</v>
      </c>
      <c r="F13" s="37">
        <v>3.25</v>
      </c>
      <c r="G13" s="47">
        <v>4</v>
      </c>
      <c r="H13" s="47">
        <v>3.75</v>
      </c>
      <c r="I13" s="49">
        <v>4</v>
      </c>
      <c r="J13" s="50">
        <v>4</v>
      </c>
      <c r="K13" s="44">
        <v>3</v>
      </c>
      <c r="L13" s="41" t="s">
        <v>3</v>
      </c>
      <c r="M13" s="49">
        <v>4</v>
      </c>
      <c r="N13" s="68">
        <v>9</v>
      </c>
      <c r="O13" s="18">
        <v>3</v>
      </c>
      <c r="P13" s="49">
        <v>4</v>
      </c>
      <c r="Q13" s="25" t="s">
        <v>28</v>
      </c>
    </row>
    <row r="14" spans="1:17" x14ac:dyDescent="0.25">
      <c r="A14" s="6">
        <v>14</v>
      </c>
      <c r="B14" s="10" t="s">
        <v>38</v>
      </c>
      <c r="C14" s="27" t="s">
        <v>29</v>
      </c>
      <c r="D14" s="42" t="s">
        <v>3</v>
      </c>
      <c r="E14" s="18">
        <v>3</v>
      </c>
      <c r="F14" s="37">
        <v>2.75</v>
      </c>
      <c r="G14" s="47">
        <v>3.75</v>
      </c>
      <c r="H14" s="47">
        <v>3</v>
      </c>
      <c r="I14" s="49">
        <v>4</v>
      </c>
      <c r="J14" s="50">
        <v>3</v>
      </c>
      <c r="K14" s="44">
        <v>3</v>
      </c>
      <c r="L14" s="42" t="s">
        <v>3</v>
      </c>
      <c r="M14" s="49">
        <v>4</v>
      </c>
      <c r="N14" s="68">
        <v>10</v>
      </c>
      <c r="O14" s="18">
        <v>3</v>
      </c>
      <c r="P14" s="49">
        <v>4</v>
      </c>
      <c r="Q14" s="27" t="s">
        <v>29</v>
      </c>
    </row>
    <row r="15" spans="1:17" x14ac:dyDescent="0.25">
      <c r="A15" s="6">
        <v>20</v>
      </c>
      <c r="B15" s="10" t="s">
        <v>38</v>
      </c>
      <c r="C15" s="27" t="s">
        <v>30</v>
      </c>
      <c r="D15" s="42" t="s">
        <v>3</v>
      </c>
      <c r="E15" s="18">
        <v>3</v>
      </c>
      <c r="F15" s="37">
        <v>3.75</v>
      </c>
      <c r="G15" s="47">
        <v>3.75</v>
      </c>
      <c r="H15" s="47">
        <v>3.75</v>
      </c>
      <c r="I15" s="49">
        <v>3</v>
      </c>
      <c r="J15" s="50">
        <v>4</v>
      </c>
      <c r="K15" s="44">
        <v>3</v>
      </c>
      <c r="L15" s="42" t="s">
        <v>3</v>
      </c>
      <c r="M15" s="49">
        <v>3</v>
      </c>
      <c r="N15" s="68">
        <v>11</v>
      </c>
      <c r="O15" s="18">
        <v>3</v>
      </c>
      <c r="P15" s="49">
        <v>3</v>
      </c>
      <c r="Q15" s="27" t="s">
        <v>30</v>
      </c>
    </row>
    <row r="16" spans="1:17" x14ac:dyDescent="0.25">
      <c r="A16" s="6">
        <v>27</v>
      </c>
      <c r="B16" s="10" t="s">
        <v>38</v>
      </c>
      <c r="C16" s="27" t="s">
        <v>31</v>
      </c>
      <c r="D16" s="42" t="s">
        <v>3</v>
      </c>
      <c r="E16" s="18">
        <v>3</v>
      </c>
      <c r="F16" s="37">
        <v>3.75</v>
      </c>
      <c r="G16" s="47">
        <v>3.75</v>
      </c>
      <c r="H16" s="47">
        <v>3.75</v>
      </c>
      <c r="I16" s="51">
        <v>3.25</v>
      </c>
      <c r="J16" s="52">
        <v>4</v>
      </c>
      <c r="K16" s="44">
        <v>3</v>
      </c>
      <c r="L16" s="42" t="s">
        <v>3</v>
      </c>
      <c r="M16" s="51">
        <v>3.25</v>
      </c>
      <c r="N16" s="68">
        <v>12</v>
      </c>
      <c r="O16" s="18">
        <v>3</v>
      </c>
      <c r="P16" s="51">
        <v>3.25</v>
      </c>
      <c r="Q16" s="27" t="s">
        <v>31</v>
      </c>
    </row>
    <row r="17" spans="2:17" ht="17.25" customHeight="1" x14ac:dyDescent="0.25">
      <c r="B17" s="10" t="s">
        <v>38</v>
      </c>
      <c r="C17" s="27" t="s">
        <v>32</v>
      </c>
      <c r="D17" s="42" t="s">
        <v>3</v>
      </c>
      <c r="E17" s="18">
        <v>3</v>
      </c>
      <c r="F17" s="37">
        <v>3.25</v>
      </c>
      <c r="G17" s="47">
        <v>4</v>
      </c>
      <c r="H17" s="47">
        <v>3.25</v>
      </c>
      <c r="I17" s="51">
        <v>3</v>
      </c>
      <c r="J17" s="52">
        <v>3</v>
      </c>
      <c r="K17" s="44">
        <v>3</v>
      </c>
      <c r="L17" s="42" t="s">
        <v>3</v>
      </c>
      <c r="M17" s="51">
        <v>3</v>
      </c>
      <c r="N17" s="68">
        <v>13</v>
      </c>
      <c r="O17" s="18">
        <v>3</v>
      </c>
      <c r="P17" s="51">
        <v>3</v>
      </c>
      <c r="Q17" s="27" t="s">
        <v>32</v>
      </c>
    </row>
    <row r="18" spans="2:17" ht="18.75" customHeight="1" x14ac:dyDescent="0.25">
      <c r="B18" s="10" t="s">
        <v>38</v>
      </c>
      <c r="C18" s="27" t="s">
        <v>33</v>
      </c>
      <c r="D18" s="42" t="s">
        <v>3</v>
      </c>
      <c r="E18" s="18">
        <v>3</v>
      </c>
      <c r="F18" s="37">
        <v>3</v>
      </c>
      <c r="G18" s="47">
        <v>3.75</v>
      </c>
      <c r="H18" s="47">
        <v>3.75</v>
      </c>
      <c r="I18" s="51">
        <v>3</v>
      </c>
      <c r="J18" s="52">
        <v>3</v>
      </c>
      <c r="K18" s="44">
        <v>3</v>
      </c>
      <c r="L18" s="42" t="s">
        <v>3</v>
      </c>
      <c r="M18" s="51">
        <v>3</v>
      </c>
      <c r="N18" s="68">
        <v>14</v>
      </c>
      <c r="O18" s="18">
        <v>3</v>
      </c>
      <c r="P18" s="51">
        <v>3</v>
      </c>
      <c r="Q18" s="27" t="s">
        <v>33</v>
      </c>
    </row>
    <row r="19" spans="2:17" x14ac:dyDescent="0.25">
      <c r="B19" s="10" t="s">
        <v>38</v>
      </c>
      <c r="C19" s="27" t="s">
        <v>34</v>
      </c>
      <c r="D19" s="42" t="s">
        <v>3</v>
      </c>
      <c r="E19" s="18">
        <v>3</v>
      </c>
      <c r="F19" s="36">
        <v>3.5</v>
      </c>
      <c r="G19" s="47">
        <v>3.75</v>
      </c>
      <c r="H19" s="47">
        <v>3.75</v>
      </c>
      <c r="I19" s="49">
        <v>4</v>
      </c>
      <c r="J19" s="50">
        <v>4</v>
      </c>
      <c r="K19" s="44">
        <v>3</v>
      </c>
      <c r="L19" s="42" t="s">
        <v>3</v>
      </c>
      <c r="M19" s="49">
        <v>4</v>
      </c>
      <c r="N19" s="68">
        <v>15</v>
      </c>
      <c r="O19" s="18">
        <v>3</v>
      </c>
      <c r="P19" s="49">
        <v>4</v>
      </c>
      <c r="Q19" s="27" t="s">
        <v>34</v>
      </c>
    </row>
    <row r="20" spans="2:17" x14ac:dyDescent="0.25">
      <c r="B20" s="10" t="s">
        <v>38</v>
      </c>
      <c r="C20" s="27" t="s">
        <v>35</v>
      </c>
      <c r="D20" s="42" t="s">
        <v>3</v>
      </c>
      <c r="E20" s="18">
        <v>3</v>
      </c>
      <c r="F20" s="36">
        <v>3</v>
      </c>
      <c r="G20" s="47">
        <v>4</v>
      </c>
      <c r="H20" s="47">
        <v>4</v>
      </c>
      <c r="I20" s="49">
        <v>2.75</v>
      </c>
      <c r="J20" s="50">
        <v>3</v>
      </c>
      <c r="K20" s="44">
        <v>3</v>
      </c>
      <c r="L20" s="42" t="s">
        <v>3</v>
      </c>
      <c r="M20" s="49">
        <v>2.75</v>
      </c>
      <c r="N20" s="68">
        <v>16</v>
      </c>
      <c r="O20" s="18">
        <v>3</v>
      </c>
      <c r="P20" s="49">
        <v>2.75</v>
      </c>
      <c r="Q20" s="27" t="s">
        <v>35</v>
      </c>
    </row>
    <row r="21" spans="2:17" x14ac:dyDescent="0.25">
      <c r="B21" s="10" t="s">
        <v>38</v>
      </c>
      <c r="C21" s="28" t="s">
        <v>36</v>
      </c>
      <c r="D21" s="42" t="s">
        <v>3</v>
      </c>
      <c r="E21" s="18">
        <v>3</v>
      </c>
      <c r="F21" s="36">
        <v>3</v>
      </c>
      <c r="G21" s="47">
        <v>3.75</v>
      </c>
      <c r="H21" s="47">
        <v>3</v>
      </c>
      <c r="I21" s="49">
        <v>3.75</v>
      </c>
      <c r="J21" s="50">
        <v>3</v>
      </c>
      <c r="K21" s="44">
        <v>3</v>
      </c>
      <c r="L21" s="42" t="s">
        <v>3</v>
      </c>
      <c r="M21" s="49">
        <v>3.75</v>
      </c>
      <c r="N21" s="68">
        <v>17</v>
      </c>
      <c r="O21" s="18">
        <v>3</v>
      </c>
      <c r="P21" s="49">
        <v>3.75</v>
      </c>
      <c r="Q21" s="28" t="s">
        <v>36</v>
      </c>
    </row>
    <row r="22" spans="2:17" x14ac:dyDescent="0.25">
      <c r="B22" s="10" t="s">
        <v>38</v>
      </c>
      <c r="C22" s="28" t="s">
        <v>37</v>
      </c>
      <c r="D22" s="42" t="s">
        <v>3</v>
      </c>
      <c r="E22" s="18">
        <v>3</v>
      </c>
      <c r="F22" s="36">
        <v>2.75</v>
      </c>
      <c r="G22" s="47">
        <v>3.75</v>
      </c>
      <c r="H22" s="47">
        <v>3.75</v>
      </c>
      <c r="I22" s="49">
        <v>3.25</v>
      </c>
      <c r="J22" s="50">
        <v>3</v>
      </c>
      <c r="K22" s="44">
        <v>3</v>
      </c>
      <c r="L22" s="42" t="s">
        <v>3</v>
      </c>
      <c r="M22" s="49">
        <v>3.25</v>
      </c>
      <c r="N22" s="68">
        <v>18</v>
      </c>
      <c r="O22" s="18">
        <v>3</v>
      </c>
      <c r="P22" s="49">
        <v>3.25</v>
      </c>
      <c r="Q22" s="28" t="s">
        <v>37</v>
      </c>
    </row>
    <row r="23" spans="2:17" ht="25.5" customHeight="1" x14ac:dyDescent="0.3">
      <c r="B23" s="10"/>
      <c r="C23" s="33" t="s">
        <v>89</v>
      </c>
      <c r="D23" s="7"/>
      <c r="E23" s="13"/>
      <c r="F23" s="38"/>
      <c r="G23" s="53"/>
      <c r="H23" s="53"/>
      <c r="I23" s="53"/>
      <c r="J23" s="54"/>
      <c r="K23" s="61"/>
      <c r="L23" s="61"/>
    </row>
    <row r="24" spans="2:17" x14ac:dyDescent="0.25">
      <c r="B24" s="10" t="s">
        <v>38</v>
      </c>
      <c r="C24" s="31" t="s">
        <v>39</v>
      </c>
      <c r="D24" s="40" t="s">
        <v>2</v>
      </c>
      <c r="E24" s="57">
        <v>4</v>
      </c>
      <c r="F24" s="45">
        <v>4</v>
      </c>
      <c r="G24" s="47">
        <v>3.75</v>
      </c>
      <c r="H24" s="47">
        <v>3.75</v>
      </c>
      <c r="I24" s="47">
        <v>4</v>
      </c>
      <c r="J24" s="48">
        <v>4</v>
      </c>
      <c r="K24" s="57">
        <v>4</v>
      </c>
      <c r="L24" s="40" t="s">
        <v>2</v>
      </c>
    </row>
    <row r="25" spans="2:17" x14ac:dyDescent="0.25">
      <c r="B25" s="10" t="s">
        <v>38</v>
      </c>
      <c r="C25" s="31" t="s">
        <v>40</v>
      </c>
      <c r="D25" s="40" t="s">
        <v>2</v>
      </c>
      <c r="E25" s="57">
        <v>4</v>
      </c>
      <c r="F25" s="36">
        <v>3.75</v>
      </c>
      <c r="G25" s="47">
        <v>4</v>
      </c>
      <c r="H25" s="47">
        <v>3.75</v>
      </c>
      <c r="I25" s="47">
        <v>4</v>
      </c>
      <c r="J25" s="48">
        <v>4</v>
      </c>
      <c r="K25" s="57">
        <v>4</v>
      </c>
      <c r="L25" s="40" t="s">
        <v>2</v>
      </c>
    </row>
    <row r="26" spans="2:17" x14ac:dyDescent="0.25">
      <c r="B26" s="10" t="s">
        <v>38</v>
      </c>
      <c r="C26" s="31" t="s">
        <v>41</v>
      </c>
      <c r="D26" s="40" t="s">
        <v>2</v>
      </c>
      <c r="E26" s="57">
        <v>4</v>
      </c>
      <c r="F26" s="36">
        <v>4</v>
      </c>
      <c r="G26" s="47">
        <v>4</v>
      </c>
      <c r="H26" s="47">
        <v>4</v>
      </c>
      <c r="I26" s="47">
        <v>4</v>
      </c>
      <c r="J26" s="48">
        <v>4</v>
      </c>
      <c r="K26" s="57">
        <v>4</v>
      </c>
      <c r="L26" s="40" t="s">
        <v>2</v>
      </c>
    </row>
    <row r="27" spans="2:17" x14ac:dyDescent="0.25">
      <c r="B27" s="10" t="s">
        <v>38</v>
      </c>
      <c r="C27" s="31" t="s">
        <v>42</v>
      </c>
      <c r="D27" s="40" t="s">
        <v>2</v>
      </c>
      <c r="E27" s="57">
        <v>4</v>
      </c>
      <c r="F27" s="37">
        <v>4</v>
      </c>
      <c r="G27" s="47">
        <v>3.75</v>
      </c>
      <c r="H27" s="47">
        <v>3</v>
      </c>
      <c r="I27" s="47">
        <v>3.75</v>
      </c>
      <c r="J27" s="48">
        <v>4</v>
      </c>
      <c r="K27" s="57">
        <v>4</v>
      </c>
      <c r="L27" s="40" t="s">
        <v>2</v>
      </c>
    </row>
    <row r="28" spans="2:17" x14ac:dyDescent="0.25">
      <c r="B28" s="10" t="s">
        <v>38</v>
      </c>
      <c r="C28" s="31" t="s">
        <v>43</v>
      </c>
      <c r="D28" s="40" t="s">
        <v>2</v>
      </c>
      <c r="E28" s="57">
        <v>4</v>
      </c>
      <c r="F28" s="37">
        <v>3.75</v>
      </c>
      <c r="G28" s="47">
        <v>4</v>
      </c>
      <c r="H28" s="47">
        <v>4</v>
      </c>
      <c r="I28" s="47">
        <v>4</v>
      </c>
      <c r="J28" s="48">
        <v>4</v>
      </c>
      <c r="K28" s="57">
        <v>4</v>
      </c>
      <c r="L28" s="40" t="s">
        <v>2</v>
      </c>
    </row>
    <row r="29" spans="2:17" x14ac:dyDescent="0.25">
      <c r="B29" s="10" t="s">
        <v>38</v>
      </c>
      <c r="C29" s="30" t="s">
        <v>44</v>
      </c>
      <c r="D29" s="39" t="s">
        <v>2</v>
      </c>
      <c r="E29" s="57">
        <v>4</v>
      </c>
      <c r="F29" s="37">
        <v>4</v>
      </c>
      <c r="G29" s="47">
        <v>4</v>
      </c>
      <c r="H29" s="47">
        <v>3.75</v>
      </c>
      <c r="I29" s="47">
        <v>3.75</v>
      </c>
      <c r="J29" s="48">
        <v>4</v>
      </c>
      <c r="K29" s="57">
        <v>4</v>
      </c>
      <c r="L29" s="39" t="s">
        <v>2</v>
      </c>
    </row>
    <row r="30" spans="2:17" x14ac:dyDescent="0.25">
      <c r="B30" s="10" t="s">
        <v>38</v>
      </c>
      <c r="C30" s="58" t="s">
        <v>45</v>
      </c>
      <c r="D30" s="40" t="s">
        <v>2</v>
      </c>
      <c r="E30" s="57">
        <v>4</v>
      </c>
      <c r="F30" s="36">
        <v>3.5</v>
      </c>
      <c r="G30" s="47">
        <v>4</v>
      </c>
      <c r="H30" s="47">
        <v>3.75</v>
      </c>
      <c r="I30" s="47">
        <v>3.75</v>
      </c>
      <c r="J30" s="48">
        <v>4</v>
      </c>
      <c r="K30" s="57">
        <v>4</v>
      </c>
      <c r="L30" s="40" t="s">
        <v>2</v>
      </c>
    </row>
    <row r="31" spans="2:17" x14ac:dyDescent="0.25">
      <c r="B31" s="10" t="s">
        <v>38</v>
      </c>
      <c r="C31" s="30" t="s">
        <v>46</v>
      </c>
      <c r="D31" s="39" t="s">
        <v>2</v>
      </c>
      <c r="E31" s="57">
        <v>4</v>
      </c>
      <c r="F31" s="36">
        <v>4</v>
      </c>
      <c r="G31" s="47">
        <v>4</v>
      </c>
      <c r="H31" s="47">
        <v>3.75</v>
      </c>
      <c r="I31" s="47">
        <v>3.75</v>
      </c>
      <c r="J31" s="48">
        <v>4</v>
      </c>
      <c r="K31" s="57">
        <v>4</v>
      </c>
      <c r="L31" s="39" t="s">
        <v>2</v>
      </c>
    </row>
    <row r="32" spans="2:17" x14ac:dyDescent="0.25">
      <c r="B32" s="10" t="s">
        <v>38</v>
      </c>
      <c r="C32" s="30" t="s">
        <v>47</v>
      </c>
      <c r="D32" s="39" t="s">
        <v>2</v>
      </c>
      <c r="E32" s="57">
        <v>4</v>
      </c>
      <c r="F32" s="36">
        <v>3.75</v>
      </c>
      <c r="G32" s="47">
        <v>4</v>
      </c>
      <c r="H32" s="47">
        <v>4</v>
      </c>
      <c r="I32" s="47">
        <v>4</v>
      </c>
      <c r="J32" s="48">
        <v>4</v>
      </c>
      <c r="K32" s="57">
        <v>4</v>
      </c>
      <c r="L32" s="39" t="s">
        <v>2</v>
      </c>
    </row>
    <row r="33" spans="2:12" x14ac:dyDescent="0.25">
      <c r="B33" s="10" t="s">
        <v>38</v>
      </c>
      <c r="C33" s="31" t="s">
        <v>48</v>
      </c>
      <c r="D33" s="40" t="s">
        <v>2</v>
      </c>
      <c r="E33" s="57">
        <v>4</v>
      </c>
      <c r="F33" s="36">
        <v>4</v>
      </c>
      <c r="G33" s="47">
        <v>4</v>
      </c>
      <c r="H33" s="47">
        <v>4</v>
      </c>
      <c r="I33" s="47">
        <v>4</v>
      </c>
      <c r="J33" s="48">
        <v>4</v>
      </c>
      <c r="K33" s="57">
        <v>4</v>
      </c>
      <c r="L33" s="40" t="s">
        <v>2</v>
      </c>
    </row>
    <row r="34" spans="2:12" x14ac:dyDescent="0.25">
      <c r="B34" s="10" t="s">
        <v>38</v>
      </c>
      <c r="C34" s="30" t="s">
        <v>49</v>
      </c>
      <c r="D34" s="39" t="s">
        <v>2</v>
      </c>
      <c r="E34" s="57">
        <v>4</v>
      </c>
      <c r="F34" s="47">
        <v>4</v>
      </c>
      <c r="G34" s="47">
        <v>4</v>
      </c>
      <c r="H34" s="47">
        <v>4</v>
      </c>
      <c r="I34" s="47">
        <v>4</v>
      </c>
      <c r="J34" s="48">
        <v>4</v>
      </c>
      <c r="K34" s="57">
        <v>4</v>
      </c>
      <c r="L34" s="39" t="s">
        <v>2</v>
      </c>
    </row>
    <row r="35" spans="2:12" x14ac:dyDescent="0.25">
      <c r="B35" s="10" t="s">
        <v>38</v>
      </c>
      <c r="C35" s="30" t="s">
        <v>50</v>
      </c>
      <c r="D35" s="39" t="s">
        <v>2</v>
      </c>
      <c r="E35" s="57">
        <v>4</v>
      </c>
      <c r="F35" s="37">
        <v>4</v>
      </c>
      <c r="G35" s="47">
        <v>4</v>
      </c>
      <c r="H35" s="47">
        <v>3.75</v>
      </c>
      <c r="I35" s="47">
        <v>4</v>
      </c>
      <c r="J35" s="48">
        <v>4</v>
      </c>
      <c r="K35" s="57">
        <v>4</v>
      </c>
      <c r="L35" s="39" t="s">
        <v>2</v>
      </c>
    </row>
    <row r="36" spans="2:12" x14ac:dyDescent="0.25">
      <c r="B36" s="10" t="s">
        <v>38</v>
      </c>
      <c r="C36" s="30" t="s">
        <v>51</v>
      </c>
      <c r="D36" s="39" t="s">
        <v>2</v>
      </c>
      <c r="E36" s="57">
        <v>4</v>
      </c>
      <c r="F36" s="37">
        <v>4</v>
      </c>
      <c r="G36" s="47">
        <v>4</v>
      </c>
      <c r="H36" s="47">
        <v>3.75</v>
      </c>
      <c r="I36" s="47">
        <v>3.75</v>
      </c>
      <c r="J36" s="48">
        <v>4</v>
      </c>
      <c r="K36" s="57">
        <v>4</v>
      </c>
      <c r="L36" s="39" t="s">
        <v>2</v>
      </c>
    </row>
    <row r="37" spans="2:12" x14ac:dyDescent="0.25">
      <c r="B37" s="10" t="s">
        <v>38</v>
      </c>
      <c r="C37" s="27" t="s">
        <v>52</v>
      </c>
      <c r="D37" s="42" t="s">
        <v>3</v>
      </c>
      <c r="E37" s="35">
        <v>3</v>
      </c>
      <c r="F37" s="37">
        <v>3.5</v>
      </c>
      <c r="G37" s="47">
        <v>3</v>
      </c>
      <c r="H37" s="47">
        <v>3</v>
      </c>
      <c r="I37" s="47">
        <v>3</v>
      </c>
      <c r="J37" s="48">
        <v>3</v>
      </c>
      <c r="K37" s="35">
        <v>3</v>
      </c>
      <c r="L37" s="42" t="s">
        <v>3</v>
      </c>
    </row>
    <row r="38" spans="2:12" x14ac:dyDescent="0.25">
      <c r="B38" s="10" t="s">
        <v>38</v>
      </c>
      <c r="C38" s="27" t="s">
        <v>53</v>
      </c>
      <c r="D38" s="42" t="s">
        <v>3</v>
      </c>
      <c r="E38" s="35">
        <v>3</v>
      </c>
      <c r="F38" s="37">
        <v>3.5</v>
      </c>
      <c r="G38" s="47">
        <v>4</v>
      </c>
      <c r="H38" s="47">
        <v>3.5</v>
      </c>
      <c r="I38" s="47">
        <v>3.75</v>
      </c>
      <c r="J38" s="48">
        <v>4</v>
      </c>
      <c r="K38" s="35">
        <v>3</v>
      </c>
      <c r="L38" s="42" t="s">
        <v>3</v>
      </c>
    </row>
    <row r="39" spans="2:12" x14ac:dyDescent="0.25">
      <c r="B39" s="10" t="s">
        <v>38</v>
      </c>
      <c r="C39" s="27" t="s">
        <v>54</v>
      </c>
      <c r="D39" s="42" t="s">
        <v>3</v>
      </c>
      <c r="E39" s="35">
        <v>3</v>
      </c>
      <c r="F39" s="37">
        <v>2.75</v>
      </c>
      <c r="G39" s="47">
        <v>3.75</v>
      </c>
      <c r="H39" s="47">
        <v>3</v>
      </c>
      <c r="I39" s="47">
        <v>2.75</v>
      </c>
      <c r="J39" s="48">
        <v>3</v>
      </c>
      <c r="K39" s="35">
        <v>3</v>
      </c>
      <c r="L39" s="42" t="s">
        <v>3</v>
      </c>
    </row>
    <row r="40" spans="2:12" x14ac:dyDescent="0.25">
      <c r="B40" s="10" t="s">
        <v>38</v>
      </c>
      <c r="C40" s="26" t="s">
        <v>55</v>
      </c>
      <c r="D40" s="41" t="s">
        <v>3</v>
      </c>
      <c r="E40" s="35">
        <v>3</v>
      </c>
      <c r="F40" s="36">
        <v>3.5</v>
      </c>
      <c r="G40" s="47">
        <v>3.75</v>
      </c>
      <c r="H40" s="47">
        <v>3.75</v>
      </c>
      <c r="I40" s="47">
        <v>3.75</v>
      </c>
      <c r="J40" s="48">
        <v>4</v>
      </c>
      <c r="K40" s="35">
        <v>3</v>
      </c>
      <c r="L40" s="41" t="s">
        <v>3</v>
      </c>
    </row>
    <row r="41" spans="2:12" x14ac:dyDescent="0.25">
      <c r="B41" s="10" t="s">
        <v>38</v>
      </c>
      <c r="C41" s="25" t="s">
        <v>56</v>
      </c>
      <c r="D41" s="41" t="s">
        <v>3</v>
      </c>
      <c r="E41" s="35">
        <v>3</v>
      </c>
      <c r="F41" s="36">
        <v>4</v>
      </c>
      <c r="G41" s="47">
        <v>4</v>
      </c>
      <c r="H41" s="47">
        <v>4</v>
      </c>
      <c r="I41" s="47">
        <v>4</v>
      </c>
      <c r="J41" s="48">
        <v>4</v>
      </c>
      <c r="K41" s="35">
        <v>3</v>
      </c>
      <c r="L41" s="41" t="s">
        <v>3</v>
      </c>
    </row>
    <row r="42" spans="2:12" ht="24" customHeight="1" x14ac:dyDescent="0.3">
      <c r="B42" s="10"/>
      <c r="C42" s="33" t="s">
        <v>90</v>
      </c>
      <c r="D42" s="7"/>
      <c r="E42" s="13"/>
      <c r="F42" s="46"/>
      <c r="G42" s="55"/>
      <c r="H42" s="55"/>
      <c r="I42" s="55"/>
      <c r="J42" s="56"/>
      <c r="K42" s="13"/>
      <c r="L42" s="7"/>
    </row>
    <row r="43" spans="2:12" x14ac:dyDescent="0.25">
      <c r="B43" s="10" t="s">
        <v>38</v>
      </c>
      <c r="C43" s="31" t="s">
        <v>57</v>
      </c>
      <c r="D43" s="40" t="s">
        <v>2</v>
      </c>
      <c r="E43" s="19">
        <v>4</v>
      </c>
      <c r="F43" s="36">
        <v>3.5</v>
      </c>
      <c r="G43" s="47">
        <v>3.75</v>
      </c>
      <c r="H43" s="47">
        <v>3.75</v>
      </c>
      <c r="I43" s="47">
        <v>3.5</v>
      </c>
      <c r="J43" s="48">
        <v>4</v>
      </c>
      <c r="K43" s="19">
        <v>4</v>
      </c>
      <c r="L43" s="40" t="s">
        <v>2</v>
      </c>
    </row>
    <row r="44" spans="2:12" x14ac:dyDescent="0.25">
      <c r="B44" s="10" t="s">
        <v>38</v>
      </c>
      <c r="C44" s="31" t="s">
        <v>58</v>
      </c>
      <c r="D44" s="40" t="s">
        <v>2</v>
      </c>
      <c r="E44" s="19">
        <v>4</v>
      </c>
      <c r="F44" s="36">
        <v>2.75</v>
      </c>
      <c r="G44" s="47">
        <v>4</v>
      </c>
      <c r="H44" s="47">
        <v>3.5</v>
      </c>
      <c r="I44" s="47">
        <v>3.5</v>
      </c>
      <c r="J44" s="48">
        <v>3</v>
      </c>
      <c r="K44" s="19">
        <v>4</v>
      </c>
      <c r="L44" s="40" t="s">
        <v>2</v>
      </c>
    </row>
    <row r="45" spans="2:12" x14ac:dyDescent="0.25">
      <c r="B45" s="10" t="s">
        <v>38</v>
      </c>
      <c r="C45" s="31" t="s">
        <v>59</v>
      </c>
      <c r="D45" s="40" t="s">
        <v>2</v>
      </c>
      <c r="E45" s="59">
        <v>4</v>
      </c>
      <c r="F45" s="48">
        <v>3.25</v>
      </c>
      <c r="G45" s="48">
        <v>4</v>
      </c>
      <c r="H45" s="48">
        <v>4</v>
      </c>
      <c r="I45" s="48">
        <v>3.75</v>
      </c>
      <c r="J45" s="48">
        <v>4</v>
      </c>
      <c r="K45" s="59">
        <v>4</v>
      </c>
      <c r="L45" s="40" t="s">
        <v>2</v>
      </c>
    </row>
    <row r="46" spans="2:12" x14ac:dyDescent="0.25">
      <c r="B46" s="10" t="s">
        <v>38</v>
      </c>
      <c r="C46" s="31" t="s">
        <v>60</v>
      </c>
      <c r="D46" s="40" t="s">
        <v>2</v>
      </c>
      <c r="E46" s="59">
        <v>4</v>
      </c>
      <c r="F46" s="48">
        <v>3.75</v>
      </c>
      <c r="G46" s="48">
        <v>3.75</v>
      </c>
      <c r="H46" s="48">
        <v>3.75</v>
      </c>
      <c r="I46" s="48">
        <v>3.5</v>
      </c>
      <c r="J46" s="48">
        <v>4</v>
      </c>
      <c r="K46" s="59">
        <v>4</v>
      </c>
      <c r="L46" s="40" t="s">
        <v>2</v>
      </c>
    </row>
    <row r="47" spans="2:12" x14ac:dyDescent="0.25">
      <c r="B47" s="10" t="s">
        <v>38</v>
      </c>
      <c r="C47" s="31" t="s">
        <v>61</v>
      </c>
      <c r="D47" s="40" t="s">
        <v>2</v>
      </c>
      <c r="E47" s="59">
        <v>4</v>
      </c>
      <c r="F47" s="48">
        <v>4</v>
      </c>
      <c r="G47" s="48">
        <v>4</v>
      </c>
      <c r="H47" s="48">
        <v>4</v>
      </c>
      <c r="I47" s="48">
        <v>3.75</v>
      </c>
      <c r="J47" s="48">
        <v>4</v>
      </c>
      <c r="K47" s="59">
        <v>4</v>
      </c>
      <c r="L47" s="40" t="s">
        <v>2</v>
      </c>
    </row>
    <row r="48" spans="2:12" x14ac:dyDescent="0.25">
      <c r="B48" s="10" t="s">
        <v>38</v>
      </c>
      <c r="C48" s="31" t="s">
        <v>62</v>
      </c>
      <c r="D48" s="40" t="s">
        <v>2</v>
      </c>
      <c r="E48" s="59">
        <v>4</v>
      </c>
      <c r="F48" s="48">
        <v>3.5</v>
      </c>
      <c r="G48" s="48">
        <v>4</v>
      </c>
      <c r="H48" s="48">
        <v>3.75</v>
      </c>
      <c r="I48" s="48">
        <v>3.25</v>
      </c>
      <c r="J48" s="48">
        <v>4</v>
      </c>
      <c r="K48" s="59">
        <v>4</v>
      </c>
      <c r="L48" s="40" t="s">
        <v>2</v>
      </c>
    </row>
    <row r="49" spans="2:13" x14ac:dyDescent="0.25">
      <c r="B49" s="10" t="s">
        <v>38</v>
      </c>
      <c r="C49" s="31" t="s">
        <v>63</v>
      </c>
      <c r="D49" s="40" t="s">
        <v>2</v>
      </c>
      <c r="E49" s="59">
        <v>4</v>
      </c>
      <c r="F49" s="48">
        <v>3</v>
      </c>
      <c r="G49" s="48">
        <v>4</v>
      </c>
      <c r="H49" s="48">
        <v>4</v>
      </c>
      <c r="I49" s="48">
        <v>4</v>
      </c>
      <c r="J49" s="48">
        <v>4</v>
      </c>
      <c r="K49" s="59">
        <v>4</v>
      </c>
      <c r="L49" s="40" t="s">
        <v>2</v>
      </c>
      <c r="M49" t="s">
        <v>91</v>
      </c>
    </row>
    <row r="50" spans="2:13" x14ac:dyDescent="0.25">
      <c r="B50" s="10" t="s">
        <v>38</v>
      </c>
      <c r="C50" s="31" t="s">
        <v>64</v>
      </c>
      <c r="D50" s="40" t="s">
        <v>2</v>
      </c>
      <c r="E50" s="59">
        <v>4</v>
      </c>
      <c r="F50" s="48">
        <v>3.75</v>
      </c>
      <c r="G50" s="48">
        <v>4</v>
      </c>
      <c r="H50" s="48">
        <v>3.25</v>
      </c>
      <c r="I50" s="48">
        <v>3.75</v>
      </c>
      <c r="J50" s="48">
        <v>4</v>
      </c>
      <c r="K50" s="59">
        <v>4</v>
      </c>
      <c r="L50" s="40" t="s">
        <v>2</v>
      </c>
    </row>
    <row r="51" spans="2:13" x14ac:dyDescent="0.25">
      <c r="B51" s="10" t="s">
        <v>38</v>
      </c>
      <c r="C51" s="31" t="s">
        <v>65</v>
      </c>
      <c r="D51" s="40" t="s">
        <v>2</v>
      </c>
      <c r="E51" s="59">
        <v>4</v>
      </c>
      <c r="F51" s="48">
        <v>3.75</v>
      </c>
      <c r="G51" s="48">
        <v>3.75</v>
      </c>
      <c r="H51" s="48">
        <v>3.75</v>
      </c>
      <c r="I51" s="48">
        <v>3.5</v>
      </c>
      <c r="J51" s="48">
        <v>4</v>
      </c>
      <c r="K51" s="59">
        <v>4</v>
      </c>
      <c r="L51" s="40" t="s">
        <v>2</v>
      </c>
    </row>
    <row r="52" spans="2:13" x14ac:dyDescent="0.25">
      <c r="B52" s="10" t="s">
        <v>38</v>
      </c>
      <c r="C52" s="31" t="s">
        <v>66</v>
      </c>
      <c r="D52" s="40" t="s">
        <v>2</v>
      </c>
      <c r="E52" s="59">
        <v>4</v>
      </c>
      <c r="F52" s="48">
        <v>3.25</v>
      </c>
      <c r="G52" s="48">
        <v>4</v>
      </c>
      <c r="H52" s="48">
        <v>4</v>
      </c>
      <c r="I52" s="48">
        <v>3.75</v>
      </c>
      <c r="J52" s="48">
        <v>4</v>
      </c>
      <c r="K52" s="59">
        <v>4</v>
      </c>
      <c r="L52" s="40" t="s">
        <v>2</v>
      </c>
    </row>
    <row r="53" spans="2:13" x14ac:dyDescent="0.25">
      <c r="B53" s="10" t="s">
        <v>38</v>
      </c>
      <c r="C53" s="31" t="s">
        <v>67</v>
      </c>
      <c r="D53" s="40" t="s">
        <v>2</v>
      </c>
      <c r="E53" s="59">
        <v>4</v>
      </c>
      <c r="F53" s="48">
        <v>4</v>
      </c>
      <c r="G53" s="48">
        <v>3.75</v>
      </c>
      <c r="H53" s="48">
        <v>3.25</v>
      </c>
      <c r="I53" s="48">
        <v>3.5</v>
      </c>
      <c r="J53" s="48">
        <v>4</v>
      </c>
      <c r="K53" s="59">
        <v>4</v>
      </c>
      <c r="L53" s="40" t="s">
        <v>2</v>
      </c>
    </row>
    <row r="54" spans="2:13" x14ac:dyDescent="0.25">
      <c r="B54" s="10" t="s">
        <v>38</v>
      </c>
      <c r="C54" s="31" t="s">
        <v>68</v>
      </c>
      <c r="D54" s="40" t="s">
        <v>2</v>
      </c>
      <c r="E54" s="59">
        <v>4</v>
      </c>
      <c r="F54" s="48">
        <v>3.75</v>
      </c>
      <c r="G54" s="48">
        <v>3.5</v>
      </c>
      <c r="H54" s="48">
        <v>4</v>
      </c>
      <c r="I54" s="48">
        <v>3.5</v>
      </c>
      <c r="J54" s="48">
        <v>4</v>
      </c>
      <c r="K54" s="59">
        <v>4</v>
      </c>
      <c r="L54" s="40" t="s">
        <v>2</v>
      </c>
    </row>
    <row r="55" spans="2:13" x14ac:dyDescent="0.25">
      <c r="B55" s="10" t="s">
        <v>38</v>
      </c>
      <c r="C55" s="28" t="s">
        <v>69</v>
      </c>
      <c r="D55" s="42" t="s">
        <v>3</v>
      </c>
      <c r="E55" s="44">
        <v>3</v>
      </c>
      <c r="F55" s="48">
        <v>3</v>
      </c>
      <c r="G55" s="48">
        <v>3.75</v>
      </c>
      <c r="H55" s="48">
        <v>3.25</v>
      </c>
      <c r="I55" s="48">
        <v>3.75</v>
      </c>
      <c r="J55" s="48">
        <v>3</v>
      </c>
      <c r="K55" s="44">
        <v>3</v>
      </c>
      <c r="L55" s="42" t="s">
        <v>3</v>
      </c>
    </row>
    <row r="56" spans="2:13" x14ac:dyDescent="0.25">
      <c r="B56" s="10" t="s">
        <v>38</v>
      </c>
      <c r="C56" s="28" t="s">
        <v>70</v>
      </c>
      <c r="D56" s="42" t="s">
        <v>3</v>
      </c>
      <c r="E56" s="44">
        <v>3</v>
      </c>
      <c r="F56" s="48">
        <v>3.25</v>
      </c>
      <c r="G56" s="48">
        <v>4</v>
      </c>
      <c r="H56" s="48">
        <v>4</v>
      </c>
      <c r="I56" s="48">
        <v>3.75</v>
      </c>
      <c r="J56" s="48">
        <v>4</v>
      </c>
      <c r="K56" s="44">
        <v>3</v>
      </c>
      <c r="L56" s="42" t="s">
        <v>3</v>
      </c>
    </row>
    <row r="57" spans="2:13" x14ac:dyDescent="0.25">
      <c r="B57" s="10" t="s">
        <v>38</v>
      </c>
      <c r="C57" s="28" t="s">
        <v>71</v>
      </c>
      <c r="D57" s="42" t="s">
        <v>3</v>
      </c>
      <c r="E57" s="44">
        <v>3</v>
      </c>
      <c r="F57" s="48">
        <v>3</v>
      </c>
      <c r="G57" s="48">
        <v>4</v>
      </c>
      <c r="H57" s="48">
        <v>3.75</v>
      </c>
      <c r="I57" s="48">
        <v>3.75</v>
      </c>
      <c r="J57" s="48">
        <v>3</v>
      </c>
      <c r="K57" s="44">
        <v>3</v>
      </c>
      <c r="L57" s="42" t="s">
        <v>3</v>
      </c>
    </row>
    <row r="58" spans="2:13" x14ac:dyDescent="0.25">
      <c r="B58" s="10" t="s">
        <v>38</v>
      </c>
      <c r="C58" s="28" t="s">
        <v>72</v>
      </c>
      <c r="D58" s="42" t="s">
        <v>3</v>
      </c>
      <c r="E58" s="44">
        <v>3</v>
      </c>
      <c r="F58" s="48">
        <v>2.75</v>
      </c>
      <c r="G58" s="48">
        <v>4</v>
      </c>
      <c r="H58" s="48">
        <v>3.75</v>
      </c>
      <c r="I58" s="48">
        <v>3.75</v>
      </c>
      <c r="J58" s="48">
        <v>3</v>
      </c>
      <c r="K58" s="44">
        <v>3</v>
      </c>
      <c r="L58" s="42" t="s">
        <v>3</v>
      </c>
    </row>
    <row r="59" spans="2:13" x14ac:dyDescent="0.25">
      <c r="B59" s="10" t="s">
        <v>38</v>
      </c>
      <c r="C59" s="28" t="s">
        <v>73</v>
      </c>
      <c r="D59" s="42" t="s">
        <v>3</v>
      </c>
      <c r="E59" s="44">
        <v>3</v>
      </c>
      <c r="F59" s="48">
        <v>3</v>
      </c>
      <c r="G59" s="48">
        <v>3.25</v>
      </c>
      <c r="H59" s="48">
        <v>3.25</v>
      </c>
      <c r="I59" s="48">
        <v>3.25</v>
      </c>
      <c r="J59" s="48">
        <v>3</v>
      </c>
      <c r="K59" s="44">
        <v>3</v>
      </c>
      <c r="L59" s="42" t="s">
        <v>3</v>
      </c>
    </row>
    <row r="60" spans="2:13" ht="15.75" thickBot="1" x14ac:dyDescent="0.3">
      <c r="B60" s="10" t="s">
        <v>38</v>
      </c>
      <c r="C60" s="32" t="s">
        <v>74</v>
      </c>
      <c r="D60" s="43" t="s">
        <v>4</v>
      </c>
      <c r="E60" s="65">
        <v>1</v>
      </c>
      <c r="F60" s="48">
        <v>3.5</v>
      </c>
      <c r="G60" s="48">
        <v>4</v>
      </c>
      <c r="H60" s="48">
        <v>3</v>
      </c>
      <c r="I60" s="48">
        <v>4</v>
      </c>
      <c r="J60" s="48">
        <v>4</v>
      </c>
      <c r="K60" s="65">
        <v>1</v>
      </c>
      <c r="L60" s="43" t="s">
        <v>4</v>
      </c>
    </row>
    <row r="61" spans="2:13" x14ac:dyDescent="0.25">
      <c r="D61" s="9"/>
      <c r="E61" s="9"/>
      <c r="F61" s="9"/>
      <c r="K61" s="9"/>
    </row>
    <row r="62" spans="2:13" x14ac:dyDescent="0.25">
      <c r="C62" t="s">
        <v>10</v>
      </c>
      <c r="D62" s="9"/>
      <c r="E62" s="20"/>
      <c r="F62" s="20"/>
      <c r="K62" s="9"/>
    </row>
    <row r="63" spans="2:13" x14ac:dyDescent="0.25">
      <c r="C63" s="14" t="s">
        <v>13</v>
      </c>
      <c r="D63" s="11"/>
      <c r="E63" s="11"/>
      <c r="F63" s="11"/>
    </row>
    <row r="64" spans="2:13" x14ac:dyDescent="0.25">
      <c r="C64" s="15" t="s">
        <v>12</v>
      </c>
      <c r="D64" s="11"/>
      <c r="E64" s="11"/>
      <c r="F64" s="11"/>
    </row>
    <row r="65" spans="3:6" x14ac:dyDescent="0.25">
      <c r="C65" s="16" t="s">
        <v>11</v>
      </c>
      <c r="D65" s="11"/>
      <c r="E65" s="11"/>
      <c r="F65" s="11"/>
    </row>
    <row r="66" spans="3:6" x14ac:dyDescent="0.25">
      <c r="C66" s="17" t="s">
        <v>14</v>
      </c>
      <c r="D66" s="11"/>
      <c r="E66" s="11"/>
      <c r="F66" s="11"/>
    </row>
    <row r="67" spans="3:6" x14ac:dyDescent="0.25">
      <c r="C67" s="63" t="s">
        <v>87</v>
      </c>
      <c r="D67" s="11"/>
      <c r="E67" s="11"/>
      <c r="F67" s="11"/>
    </row>
    <row r="68" spans="3:6" x14ac:dyDescent="0.25">
      <c r="D68" s="64" t="s">
        <v>2</v>
      </c>
      <c r="E68" s="52">
        <v>4</v>
      </c>
    </row>
    <row r="69" spans="3:6" x14ac:dyDescent="0.25">
      <c r="D69" s="64" t="s">
        <v>77</v>
      </c>
      <c r="E69" s="52">
        <v>3.75</v>
      </c>
    </row>
    <row r="70" spans="3:6" x14ac:dyDescent="0.25">
      <c r="D70" s="64" t="s">
        <v>84</v>
      </c>
      <c r="E70" s="52">
        <v>3.5</v>
      </c>
    </row>
    <row r="71" spans="3:6" x14ac:dyDescent="0.25">
      <c r="D71" s="64" t="s">
        <v>78</v>
      </c>
      <c r="E71" s="52">
        <v>3.25</v>
      </c>
    </row>
    <row r="72" spans="3:6" x14ac:dyDescent="0.25">
      <c r="D72" s="64" t="s">
        <v>3</v>
      </c>
      <c r="E72" s="52">
        <v>3</v>
      </c>
    </row>
    <row r="73" spans="3:6" x14ac:dyDescent="0.25">
      <c r="D73" s="64" t="s">
        <v>79</v>
      </c>
      <c r="E73" s="52">
        <v>2.75</v>
      </c>
    </row>
    <row r="74" spans="3:6" x14ac:dyDescent="0.25">
      <c r="D74" s="64" t="s">
        <v>85</v>
      </c>
      <c r="E74" s="52">
        <v>2.5</v>
      </c>
    </row>
    <row r="75" spans="3:6" x14ac:dyDescent="0.25">
      <c r="D75" s="64" t="s">
        <v>80</v>
      </c>
      <c r="E75" s="52">
        <v>2.25</v>
      </c>
    </row>
    <row r="76" spans="3:6" x14ac:dyDescent="0.25">
      <c r="D76" s="64" t="s">
        <v>81</v>
      </c>
      <c r="E76" s="52">
        <v>2</v>
      </c>
    </row>
    <row r="77" spans="3:6" x14ac:dyDescent="0.25">
      <c r="D77" s="64" t="s">
        <v>82</v>
      </c>
      <c r="E77" s="52">
        <v>1.75</v>
      </c>
    </row>
    <row r="78" spans="3:6" x14ac:dyDescent="0.25">
      <c r="D78" s="64" t="s">
        <v>86</v>
      </c>
      <c r="E78" s="52">
        <v>1.5</v>
      </c>
    </row>
    <row r="79" spans="3:6" x14ac:dyDescent="0.25">
      <c r="D79" s="64" t="s">
        <v>83</v>
      </c>
      <c r="E79" s="52">
        <v>1.25</v>
      </c>
    </row>
    <row r="80" spans="3:6" x14ac:dyDescent="0.25">
      <c r="D80" s="64" t="s">
        <v>4</v>
      </c>
      <c r="E80" s="52">
        <v>1</v>
      </c>
    </row>
    <row r="81" spans="4:4" x14ac:dyDescent="0.25">
      <c r="D81" s="62"/>
    </row>
  </sheetData>
  <mergeCells count="5">
    <mergeCell ref="D1:E1"/>
    <mergeCell ref="K1:L1"/>
    <mergeCell ref="B2:L2"/>
    <mergeCell ref="F1:J1"/>
    <mergeCell ref="O4:P4"/>
  </mergeCells>
  <pageMargins left="0.7" right="0.7" top="0.78749999999999998" bottom="0.78749999999999998" header="0.51180555555555496" footer="0.51180555555555496"/>
  <pageSetup paperSize="9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topLeftCell="E1" workbookViewId="0"/>
  </sheetViews>
  <sheetFormatPr defaultRowHeight="15" x14ac:dyDescent="0.25"/>
  <cols>
    <col min="3" max="3" width="50.140625" bestFit="1" customWidth="1"/>
    <col min="4" max="4" width="12.28515625" customWidth="1"/>
    <col min="5" max="5" width="20" customWidth="1"/>
  </cols>
  <sheetData>
    <row r="3" spans="1:5" x14ac:dyDescent="0.25">
      <c r="D3" s="80" t="s">
        <v>94</v>
      </c>
      <c r="E3" s="80"/>
    </row>
    <row r="4" spans="1:5" x14ac:dyDescent="0.25">
      <c r="D4" t="s">
        <v>18</v>
      </c>
      <c r="E4" t="s">
        <v>8</v>
      </c>
    </row>
    <row r="5" spans="1:5" x14ac:dyDescent="0.25">
      <c r="A5">
        <v>3.75</v>
      </c>
      <c r="B5">
        <v>0</v>
      </c>
      <c r="C5" t="s">
        <v>20</v>
      </c>
      <c r="D5">
        <v>4</v>
      </c>
      <c r="E5">
        <f>A5+B5</f>
        <v>3.75</v>
      </c>
    </row>
    <row r="6" spans="1:5" x14ac:dyDescent="0.25">
      <c r="A6">
        <v>4</v>
      </c>
      <c r="B6">
        <v>0</v>
      </c>
      <c r="C6" t="s">
        <v>21</v>
      </c>
      <c r="D6">
        <v>4</v>
      </c>
      <c r="E6">
        <f t="shared" ref="E6:E22" si="0">A6+B6</f>
        <v>4</v>
      </c>
    </row>
    <row r="7" spans="1:5" x14ac:dyDescent="0.25">
      <c r="A7">
        <v>3.75</v>
      </c>
      <c r="B7">
        <v>0</v>
      </c>
      <c r="C7" t="s">
        <v>22</v>
      </c>
      <c r="D7">
        <v>4</v>
      </c>
      <c r="E7">
        <f t="shared" si="0"/>
        <v>3.75</v>
      </c>
    </row>
    <row r="8" spans="1:5" x14ac:dyDescent="0.25">
      <c r="A8">
        <v>4</v>
      </c>
      <c r="B8">
        <v>0</v>
      </c>
      <c r="C8" t="s">
        <v>23</v>
      </c>
      <c r="D8">
        <v>4</v>
      </c>
      <c r="E8">
        <f t="shared" si="0"/>
        <v>4</v>
      </c>
    </row>
    <row r="9" spans="1:5" x14ac:dyDescent="0.25">
      <c r="A9">
        <v>4</v>
      </c>
      <c r="B9">
        <v>0</v>
      </c>
      <c r="C9" t="s">
        <v>24</v>
      </c>
      <c r="D9">
        <v>4</v>
      </c>
      <c r="E9">
        <f t="shared" si="0"/>
        <v>4</v>
      </c>
    </row>
    <row r="10" spans="1:5" x14ac:dyDescent="0.25">
      <c r="A10">
        <v>3.75</v>
      </c>
      <c r="B10">
        <v>0</v>
      </c>
      <c r="C10" t="s">
        <v>25</v>
      </c>
      <c r="D10">
        <v>3</v>
      </c>
      <c r="E10">
        <f t="shared" si="0"/>
        <v>3.75</v>
      </c>
    </row>
    <row r="11" spans="1:5" x14ac:dyDescent="0.25">
      <c r="A11">
        <v>2.75</v>
      </c>
      <c r="B11">
        <v>0</v>
      </c>
      <c r="C11" t="s">
        <v>26</v>
      </c>
      <c r="D11">
        <v>3</v>
      </c>
      <c r="E11">
        <f t="shared" si="0"/>
        <v>2.75</v>
      </c>
    </row>
    <row r="12" spans="1:5" x14ac:dyDescent="0.25">
      <c r="A12">
        <v>3.25</v>
      </c>
      <c r="B12">
        <v>0</v>
      </c>
      <c r="C12" t="s">
        <v>27</v>
      </c>
      <c r="D12">
        <v>3</v>
      </c>
      <c r="E12">
        <f t="shared" si="0"/>
        <v>3.25</v>
      </c>
    </row>
    <row r="13" spans="1:5" x14ac:dyDescent="0.25">
      <c r="A13">
        <v>4</v>
      </c>
      <c r="B13">
        <v>0</v>
      </c>
      <c r="C13" t="s">
        <v>28</v>
      </c>
      <c r="D13">
        <v>3</v>
      </c>
      <c r="E13">
        <f t="shared" si="0"/>
        <v>4</v>
      </c>
    </row>
    <row r="14" spans="1:5" x14ac:dyDescent="0.25">
      <c r="A14">
        <v>4</v>
      </c>
      <c r="B14">
        <v>0</v>
      </c>
      <c r="C14" t="s">
        <v>29</v>
      </c>
      <c r="D14">
        <v>3</v>
      </c>
      <c r="E14">
        <f t="shared" si="0"/>
        <v>4</v>
      </c>
    </row>
    <row r="15" spans="1:5" x14ac:dyDescent="0.25">
      <c r="A15">
        <v>3</v>
      </c>
      <c r="B15">
        <v>0</v>
      </c>
      <c r="C15" t="s">
        <v>30</v>
      </c>
      <c r="D15">
        <v>3</v>
      </c>
      <c r="E15">
        <f t="shared" si="0"/>
        <v>3</v>
      </c>
    </row>
    <row r="16" spans="1:5" x14ac:dyDescent="0.25">
      <c r="A16">
        <v>3.25</v>
      </c>
      <c r="B16">
        <v>0</v>
      </c>
      <c r="C16" t="s">
        <v>31</v>
      </c>
      <c r="D16">
        <v>3</v>
      </c>
      <c r="E16">
        <f t="shared" si="0"/>
        <v>3.25</v>
      </c>
    </row>
    <row r="17" spans="1:5" x14ac:dyDescent="0.25">
      <c r="A17">
        <v>3</v>
      </c>
      <c r="B17">
        <v>0</v>
      </c>
      <c r="C17" t="s">
        <v>32</v>
      </c>
      <c r="D17">
        <v>3</v>
      </c>
      <c r="E17">
        <f t="shared" si="0"/>
        <v>3</v>
      </c>
    </row>
    <row r="18" spans="1:5" x14ac:dyDescent="0.25">
      <c r="A18">
        <v>3</v>
      </c>
      <c r="B18">
        <v>0</v>
      </c>
      <c r="C18" t="s">
        <v>33</v>
      </c>
      <c r="D18">
        <v>3</v>
      </c>
      <c r="E18">
        <f t="shared" si="0"/>
        <v>3</v>
      </c>
    </row>
    <row r="19" spans="1:5" x14ac:dyDescent="0.25">
      <c r="A19">
        <v>4</v>
      </c>
      <c r="B19">
        <v>0</v>
      </c>
      <c r="C19" t="s">
        <v>34</v>
      </c>
      <c r="D19">
        <v>3</v>
      </c>
      <c r="E19">
        <f t="shared" si="0"/>
        <v>4</v>
      </c>
    </row>
    <row r="20" spans="1:5" x14ac:dyDescent="0.25">
      <c r="A20">
        <v>2.75</v>
      </c>
      <c r="B20">
        <v>0</v>
      </c>
      <c r="C20" t="s">
        <v>35</v>
      </c>
      <c r="D20">
        <v>3</v>
      </c>
      <c r="E20">
        <f t="shared" si="0"/>
        <v>2.75</v>
      </c>
    </row>
    <row r="21" spans="1:5" x14ac:dyDescent="0.25">
      <c r="A21">
        <v>3.75</v>
      </c>
      <c r="B21">
        <v>0</v>
      </c>
      <c r="C21" t="s">
        <v>36</v>
      </c>
      <c r="D21">
        <v>3</v>
      </c>
      <c r="E21">
        <f t="shared" si="0"/>
        <v>3.75</v>
      </c>
    </row>
    <row r="22" spans="1:5" x14ac:dyDescent="0.25">
      <c r="A22">
        <v>3.25</v>
      </c>
      <c r="B22">
        <v>0</v>
      </c>
      <c r="C22" t="s">
        <v>37</v>
      </c>
      <c r="D22">
        <v>3</v>
      </c>
      <c r="E22">
        <f t="shared" si="0"/>
        <v>3.25</v>
      </c>
    </row>
    <row r="23" spans="1:5" x14ac:dyDescent="0.25">
      <c r="D23" s="80" t="s">
        <v>95</v>
      </c>
      <c r="E23" s="80"/>
    </row>
    <row r="24" spans="1:5" x14ac:dyDescent="0.25">
      <c r="A24">
        <v>4</v>
      </c>
      <c r="B24">
        <v>0.03</v>
      </c>
      <c r="C24" t="s">
        <v>39</v>
      </c>
      <c r="D24">
        <v>4</v>
      </c>
      <c r="E24">
        <f>A24+B24</f>
        <v>4.03</v>
      </c>
    </row>
    <row r="25" spans="1:5" x14ac:dyDescent="0.25">
      <c r="A25">
        <v>4</v>
      </c>
      <c r="B25">
        <v>0.03</v>
      </c>
      <c r="C25" t="s">
        <v>40</v>
      </c>
      <c r="D25">
        <v>4</v>
      </c>
      <c r="E25">
        <f t="shared" ref="E25:E41" si="1">A25+B25</f>
        <v>4.03</v>
      </c>
    </row>
    <row r="26" spans="1:5" x14ac:dyDescent="0.25">
      <c r="A26">
        <v>4</v>
      </c>
      <c r="B26">
        <v>0.03</v>
      </c>
      <c r="C26" t="s">
        <v>41</v>
      </c>
      <c r="D26">
        <v>4</v>
      </c>
      <c r="E26">
        <f t="shared" si="1"/>
        <v>4.03</v>
      </c>
    </row>
    <row r="27" spans="1:5" x14ac:dyDescent="0.25">
      <c r="A27">
        <v>3.75</v>
      </c>
      <c r="B27">
        <v>0.03</v>
      </c>
      <c r="C27" t="s">
        <v>42</v>
      </c>
      <c r="D27">
        <v>4</v>
      </c>
      <c r="E27">
        <f t="shared" si="1"/>
        <v>3.78</v>
      </c>
    </row>
    <row r="28" spans="1:5" x14ac:dyDescent="0.25">
      <c r="A28">
        <v>4</v>
      </c>
      <c r="B28">
        <v>0.03</v>
      </c>
      <c r="C28" t="s">
        <v>43</v>
      </c>
      <c r="D28">
        <v>4</v>
      </c>
      <c r="E28">
        <f t="shared" si="1"/>
        <v>4.03</v>
      </c>
    </row>
    <row r="29" spans="1:5" x14ac:dyDescent="0.25">
      <c r="A29">
        <v>3.75</v>
      </c>
      <c r="B29">
        <v>0.03</v>
      </c>
      <c r="C29" t="s">
        <v>44</v>
      </c>
      <c r="D29">
        <v>4</v>
      </c>
      <c r="E29">
        <f t="shared" si="1"/>
        <v>3.78</v>
      </c>
    </row>
    <row r="30" spans="1:5" x14ac:dyDescent="0.25">
      <c r="A30">
        <v>3.75</v>
      </c>
      <c r="B30">
        <v>0.03</v>
      </c>
      <c r="C30" t="s">
        <v>45</v>
      </c>
      <c r="D30">
        <v>4</v>
      </c>
      <c r="E30">
        <f t="shared" si="1"/>
        <v>3.78</v>
      </c>
    </row>
    <row r="31" spans="1:5" x14ac:dyDescent="0.25">
      <c r="A31">
        <v>3.75</v>
      </c>
      <c r="B31">
        <v>0.03</v>
      </c>
      <c r="C31" t="s">
        <v>46</v>
      </c>
      <c r="D31">
        <v>4</v>
      </c>
      <c r="E31">
        <f t="shared" si="1"/>
        <v>3.78</v>
      </c>
    </row>
    <row r="32" spans="1:5" x14ac:dyDescent="0.25">
      <c r="A32">
        <v>4</v>
      </c>
      <c r="B32">
        <v>0.03</v>
      </c>
      <c r="C32" t="s">
        <v>47</v>
      </c>
      <c r="D32">
        <v>4</v>
      </c>
      <c r="E32">
        <f t="shared" si="1"/>
        <v>4.03</v>
      </c>
    </row>
    <row r="33" spans="1:5" x14ac:dyDescent="0.25">
      <c r="A33">
        <v>4</v>
      </c>
      <c r="B33">
        <v>0.03</v>
      </c>
      <c r="C33" t="s">
        <v>48</v>
      </c>
      <c r="D33">
        <v>4</v>
      </c>
      <c r="E33">
        <f t="shared" si="1"/>
        <v>4.03</v>
      </c>
    </row>
    <row r="34" spans="1:5" x14ac:dyDescent="0.25">
      <c r="A34">
        <v>4</v>
      </c>
      <c r="B34">
        <v>0.03</v>
      </c>
      <c r="C34" t="s">
        <v>49</v>
      </c>
      <c r="D34">
        <v>4</v>
      </c>
      <c r="E34">
        <f t="shared" si="1"/>
        <v>4.03</v>
      </c>
    </row>
    <row r="35" spans="1:5" x14ac:dyDescent="0.25">
      <c r="A35">
        <v>4</v>
      </c>
      <c r="B35">
        <v>0.03</v>
      </c>
      <c r="C35" t="s">
        <v>50</v>
      </c>
      <c r="D35">
        <v>4</v>
      </c>
      <c r="E35">
        <f t="shared" si="1"/>
        <v>4.03</v>
      </c>
    </row>
    <row r="36" spans="1:5" x14ac:dyDescent="0.25">
      <c r="A36">
        <v>3.75</v>
      </c>
      <c r="B36">
        <v>0.03</v>
      </c>
      <c r="C36" t="s">
        <v>51</v>
      </c>
      <c r="D36">
        <v>4</v>
      </c>
      <c r="E36">
        <f t="shared" si="1"/>
        <v>3.78</v>
      </c>
    </row>
    <row r="37" spans="1:5" x14ac:dyDescent="0.25">
      <c r="A37">
        <v>3</v>
      </c>
      <c r="B37">
        <v>0.03</v>
      </c>
      <c r="C37" t="s">
        <v>52</v>
      </c>
      <c r="D37">
        <v>3</v>
      </c>
      <c r="E37">
        <f t="shared" si="1"/>
        <v>3.03</v>
      </c>
    </row>
    <row r="38" spans="1:5" x14ac:dyDescent="0.25">
      <c r="A38">
        <v>3.75</v>
      </c>
      <c r="B38">
        <v>0.03</v>
      </c>
      <c r="C38" t="s">
        <v>53</v>
      </c>
      <c r="D38">
        <v>3</v>
      </c>
      <c r="E38">
        <f t="shared" si="1"/>
        <v>3.78</v>
      </c>
    </row>
    <row r="39" spans="1:5" x14ac:dyDescent="0.25">
      <c r="A39">
        <v>2.75</v>
      </c>
      <c r="B39">
        <v>0.03</v>
      </c>
      <c r="C39" t="s">
        <v>54</v>
      </c>
      <c r="D39">
        <v>3</v>
      </c>
      <c r="E39">
        <f t="shared" si="1"/>
        <v>2.78</v>
      </c>
    </row>
    <row r="40" spans="1:5" x14ac:dyDescent="0.25">
      <c r="A40">
        <v>3.75</v>
      </c>
      <c r="B40">
        <v>0.03</v>
      </c>
      <c r="C40" t="s">
        <v>55</v>
      </c>
      <c r="D40">
        <v>3</v>
      </c>
      <c r="E40">
        <f t="shared" si="1"/>
        <v>3.78</v>
      </c>
    </row>
    <row r="41" spans="1:5" x14ac:dyDescent="0.25">
      <c r="A41">
        <v>4</v>
      </c>
      <c r="B41">
        <v>0.03</v>
      </c>
      <c r="C41" t="s">
        <v>56</v>
      </c>
      <c r="D41">
        <v>3</v>
      </c>
      <c r="E41">
        <f t="shared" si="1"/>
        <v>4.03</v>
      </c>
    </row>
    <row r="42" spans="1:5" x14ac:dyDescent="0.25">
      <c r="D42" s="80" t="s">
        <v>96</v>
      </c>
      <c r="E42" s="80"/>
    </row>
    <row r="43" spans="1:5" x14ac:dyDescent="0.25">
      <c r="A43">
        <v>3.5</v>
      </c>
      <c r="B43">
        <v>0.06</v>
      </c>
      <c r="C43" t="s">
        <v>57</v>
      </c>
      <c r="D43">
        <v>4</v>
      </c>
      <c r="E43">
        <f>A43+B43</f>
        <v>3.56</v>
      </c>
    </row>
    <row r="44" spans="1:5" x14ac:dyDescent="0.25">
      <c r="A44">
        <v>3.5</v>
      </c>
      <c r="B44">
        <v>0.06</v>
      </c>
      <c r="C44" t="s">
        <v>58</v>
      </c>
      <c r="D44">
        <v>4</v>
      </c>
      <c r="E44">
        <f t="shared" ref="E44:E60" si="2">A44+B44</f>
        <v>3.56</v>
      </c>
    </row>
    <row r="45" spans="1:5" x14ac:dyDescent="0.25">
      <c r="A45">
        <v>3.75</v>
      </c>
      <c r="B45">
        <v>0.06</v>
      </c>
      <c r="C45" t="s">
        <v>59</v>
      </c>
      <c r="D45">
        <v>4</v>
      </c>
      <c r="E45">
        <f t="shared" si="2"/>
        <v>3.81</v>
      </c>
    </row>
    <row r="46" spans="1:5" x14ac:dyDescent="0.25">
      <c r="A46">
        <v>3.5</v>
      </c>
      <c r="B46">
        <v>0.06</v>
      </c>
      <c r="C46" t="s">
        <v>60</v>
      </c>
      <c r="D46">
        <v>4</v>
      </c>
      <c r="E46">
        <f t="shared" si="2"/>
        <v>3.56</v>
      </c>
    </row>
    <row r="47" spans="1:5" x14ac:dyDescent="0.25">
      <c r="A47">
        <v>3.75</v>
      </c>
      <c r="B47">
        <v>0.06</v>
      </c>
      <c r="C47" t="s">
        <v>61</v>
      </c>
      <c r="D47">
        <v>4</v>
      </c>
      <c r="E47">
        <f t="shared" si="2"/>
        <v>3.81</v>
      </c>
    </row>
    <row r="48" spans="1:5" x14ac:dyDescent="0.25">
      <c r="A48">
        <v>3.25</v>
      </c>
      <c r="B48">
        <v>0.06</v>
      </c>
      <c r="C48" t="s">
        <v>62</v>
      </c>
      <c r="D48">
        <v>4</v>
      </c>
      <c r="E48">
        <f t="shared" si="2"/>
        <v>3.31</v>
      </c>
    </row>
    <row r="49" spans="1:5" x14ac:dyDescent="0.25">
      <c r="A49">
        <v>4</v>
      </c>
      <c r="B49">
        <v>0.06</v>
      </c>
      <c r="C49" t="s">
        <v>63</v>
      </c>
      <c r="D49">
        <v>4</v>
      </c>
      <c r="E49">
        <f t="shared" si="2"/>
        <v>4.0599999999999996</v>
      </c>
    </row>
    <row r="50" spans="1:5" x14ac:dyDescent="0.25">
      <c r="A50">
        <v>3.75</v>
      </c>
      <c r="B50">
        <v>0.06</v>
      </c>
      <c r="C50" t="s">
        <v>64</v>
      </c>
      <c r="D50">
        <v>4</v>
      </c>
      <c r="E50">
        <f t="shared" si="2"/>
        <v>3.81</v>
      </c>
    </row>
    <row r="51" spans="1:5" x14ac:dyDescent="0.25">
      <c r="A51">
        <v>3.5</v>
      </c>
      <c r="B51">
        <v>0.06</v>
      </c>
      <c r="C51" t="s">
        <v>65</v>
      </c>
      <c r="D51">
        <v>4</v>
      </c>
      <c r="E51">
        <f t="shared" si="2"/>
        <v>3.56</v>
      </c>
    </row>
    <row r="52" spans="1:5" x14ac:dyDescent="0.25">
      <c r="A52">
        <v>3.75</v>
      </c>
      <c r="B52">
        <v>0.06</v>
      </c>
      <c r="C52" t="s">
        <v>66</v>
      </c>
      <c r="D52">
        <v>4</v>
      </c>
      <c r="E52">
        <f t="shared" si="2"/>
        <v>3.81</v>
      </c>
    </row>
    <row r="53" spans="1:5" x14ac:dyDescent="0.25">
      <c r="A53">
        <v>3.5</v>
      </c>
      <c r="B53">
        <v>0.06</v>
      </c>
      <c r="C53" t="s">
        <v>67</v>
      </c>
      <c r="D53">
        <v>4</v>
      </c>
      <c r="E53">
        <f t="shared" si="2"/>
        <v>3.56</v>
      </c>
    </row>
    <row r="54" spans="1:5" x14ac:dyDescent="0.25">
      <c r="A54">
        <v>3.5</v>
      </c>
      <c r="B54">
        <v>0.06</v>
      </c>
      <c r="C54" t="s">
        <v>68</v>
      </c>
      <c r="D54">
        <v>4</v>
      </c>
      <c r="E54">
        <f t="shared" si="2"/>
        <v>3.56</v>
      </c>
    </row>
    <row r="55" spans="1:5" x14ac:dyDescent="0.25">
      <c r="A55">
        <v>3.75</v>
      </c>
      <c r="B55">
        <v>0.06</v>
      </c>
      <c r="C55" t="s">
        <v>69</v>
      </c>
      <c r="D55">
        <v>3</v>
      </c>
      <c r="E55">
        <f t="shared" si="2"/>
        <v>3.81</v>
      </c>
    </row>
    <row r="56" spans="1:5" x14ac:dyDescent="0.25">
      <c r="A56">
        <v>3.75</v>
      </c>
      <c r="B56">
        <v>0.06</v>
      </c>
      <c r="C56" t="s">
        <v>70</v>
      </c>
      <c r="D56">
        <v>3</v>
      </c>
      <c r="E56">
        <f t="shared" si="2"/>
        <v>3.81</v>
      </c>
    </row>
    <row r="57" spans="1:5" x14ac:dyDescent="0.25">
      <c r="A57">
        <v>3.75</v>
      </c>
      <c r="B57">
        <v>0.06</v>
      </c>
      <c r="C57" t="s">
        <v>71</v>
      </c>
      <c r="D57">
        <v>3</v>
      </c>
      <c r="E57">
        <f t="shared" si="2"/>
        <v>3.81</v>
      </c>
    </row>
    <row r="58" spans="1:5" x14ac:dyDescent="0.25">
      <c r="A58">
        <v>3.75</v>
      </c>
      <c r="B58">
        <v>0.06</v>
      </c>
      <c r="C58" t="s">
        <v>72</v>
      </c>
      <c r="D58">
        <v>3</v>
      </c>
      <c r="E58">
        <f t="shared" si="2"/>
        <v>3.81</v>
      </c>
    </row>
    <row r="59" spans="1:5" x14ac:dyDescent="0.25">
      <c r="A59">
        <v>3.25</v>
      </c>
      <c r="B59">
        <v>0.06</v>
      </c>
      <c r="C59" t="s">
        <v>73</v>
      </c>
      <c r="D59">
        <v>3</v>
      </c>
      <c r="E59">
        <f t="shared" si="2"/>
        <v>3.31</v>
      </c>
    </row>
    <row r="60" spans="1:5" x14ac:dyDescent="0.25">
      <c r="A60">
        <v>4</v>
      </c>
      <c r="B60">
        <v>0.06</v>
      </c>
      <c r="C60" t="s">
        <v>74</v>
      </c>
      <c r="D60">
        <v>1</v>
      </c>
      <c r="E60">
        <f t="shared" si="2"/>
        <v>4.0599999999999996</v>
      </c>
    </row>
  </sheetData>
  <mergeCells count="3">
    <mergeCell ref="D3:E3"/>
    <mergeCell ref="D23:E23"/>
    <mergeCell ref="D42:E4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E30" sqref="E30"/>
    </sheetView>
  </sheetViews>
  <sheetFormatPr defaultRowHeight="15" x14ac:dyDescent="0.25"/>
  <sheetData>
    <row r="3" spans="1:8" x14ac:dyDescent="0.25">
      <c r="C3" t="s">
        <v>94</v>
      </c>
    </row>
    <row r="4" spans="1:8" x14ac:dyDescent="0.25">
      <c r="C4" t="s">
        <v>18</v>
      </c>
      <c r="D4" t="s">
        <v>8</v>
      </c>
    </row>
    <row r="5" spans="1:8" x14ac:dyDescent="0.25">
      <c r="A5">
        <v>3.75</v>
      </c>
      <c r="B5">
        <v>0</v>
      </c>
      <c r="C5">
        <v>4</v>
      </c>
      <c r="D5" s="62">
        <v>3.75</v>
      </c>
      <c r="E5">
        <v>2</v>
      </c>
      <c r="F5">
        <f t="shared" ref="F5:F11" si="0">COUNTIF($H$5:$H$11,H5)</f>
        <v>1</v>
      </c>
      <c r="H5" t="str">
        <f>_xlfn.CONCAT(C5,D5)</f>
        <v>43,75</v>
      </c>
    </row>
    <row r="6" spans="1:8" x14ac:dyDescent="0.25">
      <c r="A6">
        <v>4</v>
      </c>
      <c r="B6">
        <v>0</v>
      </c>
      <c r="C6">
        <v>4</v>
      </c>
      <c r="D6" s="62">
        <v>4</v>
      </c>
      <c r="E6">
        <v>3</v>
      </c>
      <c r="F6">
        <f t="shared" si="0"/>
        <v>1</v>
      </c>
      <c r="H6" t="str">
        <f t="shared" ref="H6:H26" si="1">_xlfn.CONCAT(C6,D6)</f>
        <v>44</v>
      </c>
    </row>
    <row r="7" spans="1:8" x14ac:dyDescent="0.25">
      <c r="A7">
        <v>3.75</v>
      </c>
      <c r="B7">
        <v>0</v>
      </c>
      <c r="C7">
        <v>3</v>
      </c>
      <c r="D7" s="62">
        <v>3.75</v>
      </c>
      <c r="E7">
        <v>2</v>
      </c>
      <c r="F7">
        <f t="shared" si="0"/>
        <v>1</v>
      </c>
      <c r="H7" t="str">
        <f t="shared" si="1"/>
        <v>33,75</v>
      </c>
    </row>
    <row r="8" spans="1:8" x14ac:dyDescent="0.25">
      <c r="A8">
        <v>2.75</v>
      </c>
      <c r="B8">
        <v>0</v>
      </c>
      <c r="C8">
        <v>3</v>
      </c>
      <c r="D8" s="62">
        <v>2.75</v>
      </c>
      <c r="E8">
        <v>2</v>
      </c>
      <c r="F8">
        <f t="shared" si="0"/>
        <v>1</v>
      </c>
      <c r="H8" t="str">
        <f t="shared" si="1"/>
        <v>32,75</v>
      </c>
    </row>
    <row r="9" spans="1:8" x14ac:dyDescent="0.25">
      <c r="A9">
        <v>3.25</v>
      </c>
      <c r="B9">
        <v>0</v>
      </c>
      <c r="C9">
        <v>3</v>
      </c>
      <c r="D9" s="62">
        <v>3.25</v>
      </c>
      <c r="E9">
        <v>3</v>
      </c>
      <c r="F9">
        <f t="shared" si="0"/>
        <v>1</v>
      </c>
      <c r="H9" t="str">
        <f t="shared" si="1"/>
        <v>33,25</v>
      </c>
    </row>
    <row r="10" spans="1:8" x14ac:dyDescent="0.25">
      <c r="A10">
        <v>4</v>
      </c>
      <c r="B10">
        <v>0</v>
      </c>
      <c r="C10">
        <v>3</v>
      </c>
      <c r="D10" s="62">
        <v>4</v>
      </c>
      <c r="E10">
        <v>3</v>
      </c>
      <c r="F10">
        <f t="shared" si="0"/>
        <v>1</v>
      </c>
      <c r="H10" t="str">
        <f t="shared" si="1"/>
        <v>34</v>
      </c>
    </row>
    <row r="11" spans="1:8" x14ac:dyDescent="0.25">
      <c r="A11">
        <v>3</v>
      </c>
      <c r="B11">
        <v>0</v>
      </c>
      <c r="C11">
        <v>3</v>
      </c>
      <c r="D11" s="62">
        <v>3</v>
      </c>
      <c r="E11">
        <v>3</v>
      </c>
      <c r="F11">
        <f t="shared" si="0"/>
        <v>1</v>
      </c>
      <c r="H11" t="str">
        <f t="shared" si="1"/>
        <v>33</v>
      </c>
    </row>
    <row r="12" spans="1:8" x14ac:dyDescent="0.25">
      <c r="C12" t="s">
        <v>95</v>
      </c>
    </row>
    <row r="13" spans="1:8" x14ac:dyDescent="0.25">
      <c r="A13">
        <v>4</v>
      </c>
      <c r="B13">
        <v>0.03</v>
      </c>
      <c r="C13">
        <v>4</v>
      </c>
      <c r="D13">
        <v>4.03</v>
      </c>
      <c r="E13">
        <v>8</v>
      </c>
      <c r="F13">
        <f t="shared" ref="F13:F18" si="2">COUNTIF($H$13:$H$18,H13)</f>
        <v>1</v>
      </c>
      <c r="H13" t="str">
        <f t="shared" si="1"/>
        <v>44,03</v>
      </c>
    </row>
    <row r="14" spans="1:8" x14ac:dyDescent="0.25">
      <c r="A14">
        <v>3.75</v>
      </c>
      <c r="B14">
        <v>0.03</v>
      </c>
      <c r="C14">
        <v>4</v>
      </c>
      <c r="D14">
        <v>3.78</v>
      </c>
      <c r="E14">
        <v>5</v>
      </c>
      <c r="F14">
        <f t="shared" si="2"/>
        <v>1</v>
      </c>
      <c r="H14" t="str">
        <f t="shared" si="1"/>
        <v>43,78</v>
      </c>
    </row>
    <row r="15" spans="1:8" x14ac:dyDescent="0.25">
      <c r="A15">
        <v>3</v>
      </c>
      <c r="B15">
        <v>0.03</v>
      </c>
      <c r="C15">
        <v>3</v>
      </c>
      <c r="D15">
        <v>3.03</v>
      </c>
      <c r="E15">
        <v>1</v>
      </c>
      <c r="F15">
        <f t="shared" si="2"/>
        <v>1</v>
      </c>
      <c r="H15" t="str">
        <f t="shared" si="1"/>
        <v>33,03</v>
      </c>
    </row>
    <row r="16" spans="1:8" x14ac:dyDescent="0.25">
      <c r="A16">
        <v>3.75</v>
      </c>
      <c r="B16">
        <v>0.03</v>
      </c>
      <c r="C16">
        <v>3</v>
      </c>
      <c r="D16">
        <v>3.78</v>
      </c>
      <c r="E16">
        <v>2</v>
      </c>
      <c r="F16">
        <f t="shared" si="2"/>
        <v>1</v>
      </c>
      <c r="H16" t="str">
        <f t="shared" si="1"/>
        <v>33,78</v>
      </c>
    </row>
    <row r="17" spans="1:8" x14ac:dyDescent="0.25">
      <c r="A17">
        <v>2.75</v>
      </c>
      <c r="B17">
        <v>0.03</v>
      </c>
      <c r="C17">
        <v>3</v>
      </c>
      <c r="D17">
        <v>2.78</v>
      </c>
      <c r="E17">
        <v>1</v>
      </c>
      <c r="F17">
        <f t="shared" si="2"/>
        <v>1</v>
      </c>
      <c r="H17" t="str">
        <f t="shared" si="1"/>
        <v>32,78</v>
      </c>
    </row>
    <row r="18" spans="1:8" x14ac:dyDescent="0.25">
      <c r="A18">
        <v>4</v>
      </c>
      <c r="B18">
        <v>0.03</v>
      </c>
      <c r="C18">
        <v>3</v>
      </c>
      <c r="D18">
        <v>4.03</v>
      </c>
      <c r="E18">
        <v>1</v>
      </c>
      <c r="F18">
        <f t="shared" si="2"/>
        <v>1</v>
      </c>
      <c r="H18" t="str">
        <f t="shared" si="1"/>
        <v>34,03</v>
      </c>
    </row>
    <row r="19" spans="1:8" x14ac:dyDescent="0.25">
      <c r="C19" t="s">
        <v>96</v>
      </c>
    </row>
    <row r="20" spans="1:8" x14ac:dyDescent="0.25">
      <c r="A20">
        <v>3.5</v>
      </c>
      <c r="B20">
        <v>0.06</v>
      </c>
      <c r="C20">
        <v>4</v>
      </c>
      <c r="D20">
        <v>3.56</v>
      </c>
      <c r="E20">
        <v>6</v>
      </c>
      <c r="F20">
        <f t="shared" ref="F20:F26" si="3">COUNTIF($H$20:$H$26,H20)</f>
        <v>1</v>
      </c>
      <c r="H20" t="str">
        <f t="shared" si="1"/>
        <v>43,56</v>
      </c>
    </row>
    <row r="21" spans="1:8" x14ac:dyDescent="0.25">
      <c r="A21">
        <v>3.75</v>
      </c>
      <c r="B21">
        <v>0.06</v>
      </c>
      <c r="C21">
        <v>4</v>
      </c>
      <c r="D21">
        <v>3.81</v>
      </c>
      <c r="E21">
        <v>4</v>
      </c>
      <c r="F21">
        <f t="shared" si="3"/>
        <v>1</v>
      </c>
      <c r="H21" t="str">
        <f t="shared" si="1"/>
        <v>43,81</v>
      </c>
    </row>
    <row r="22" spans="1:8" x14ac:dyDescent="0.25">
      <c r="A22">
        <v>3.25</v>
      </c>
      <c r="B22">
        <v>0.06</v>
      </c>
      <c r="C22">
        <v>4</v>
      </c>
      <c r="D22">
        <v>3.31</v>
      </c>
      <c r="E22">
        <v>1</v>
      </c>
      <c r="F22">
        <f t="shared" si="3"/>
        <v>1</v>
      </c>
      <c r="H22" t="str">
        <f t="shared" si="1"/>
        <v>43,31</v>
      </c>
    </row>
    <row r="23" spans="1:8" x14ac:dyDescent="0.25">
      <c r="A23">
        <v>4</v>
      </c>
      <c r="B23">
        <v>0.06</v>
      </c>
      <c r="C23">
        <v>4</v>
      </c>
      <c r="D23">
        <v>4.0599999999999996</v>
      </c>
      <c r="E23">
        <v>1</v>
      </c>
      <c r="F23">
        <f t="shared" si="3"/>
        <v>1</v>
      </c>
      <c r="H23" t="str">
        <f t="shared" si="1"/>
        <v>44,06</v>
      </c>
    </row>
    <row r="24" spans="1:8" x14ac:dyDescent="0.25">
      <c r="A24">
        <v>3.75</v>
      </c>
      <c r="B24">
        <v>0.06</v>
      </c>
      <c r="C24">
        <v>3</v>
      </c>
      <c r="D24">
        <v>3.81</v>
      </c>
      <c r="E24">
        <v>4</v>
      </c>
      <c r="F24">
        <f t="shared" si="3"/>
        <v>1</v>
      </c>
      <c r="H24" t="str">
        <f t="shared" si="1"/>
        <v>33,81</v>
      </c>
    </row>
    <row r="25" spans="1:8" x14ac:dyDescent="0.25">
      <c r="A25">
        <v>3.25</v>
      </c>
      <c r="B25">
        <v>0.06</v>
      </c>
      <c r="C25">
        <v>3</v>
      </c>
      <c r="D25">
        <v>3.31</v>
      </c>
      <c r="E25">
        <v>1</v>
      </c>
      <c r="F25">
        <f t="shared" si="3"/>
        <v>1</v>
      </c>
      <c r="H25" t="str">
        <f t="shared" si="1"/>
        <v>33,31</v>
      </c>
    </row>
    <row r="26" spans="1:8" x14ac:dyDescent="0.25">
      <c r="A26">
        <v>4</v>
      </c>
      <c r="B26">
        <v>0.06</v>
      </c>
      <c r="C26">
        <v>1</v>
      </c>
      <c r="D26">
        <v>4.0599999999999996</v>
      </c>
      <c r="E26">
        <v>1</v>
      </c>
      <c r="F26">
        <f t="shared" si="3"/>
        <v>1</v>
      </c>
      <c r="H26" t="str">
        <f t="shared" si="1"/>
        <v>14,06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AVCR</vt:lpstr>
      <vt:lpstr>Scatter</vt:lpstr>
      <vt:lpstr>Bubble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Červínka Josef</dc:creator>
  <cp:lastModifiedBy>Avakian Markéta</cp:lastModifiedBy>
  <cp:revision>260</cp:revision>
  <cp:lastPrinted>2019-12-17T09:09:09Z</cp:lastPrinted>
  <dcterms:created xsi:type="dcterms:W3CDTF">2018-12-10T09:31:58Z</dcterms:created>
  <dcterms:modified xsi:type="dcterms:W3CDTF">2022-03-10T14:27:47Z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Úřad vlády ČR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